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155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6" i="1" l="1"/>
  <c r="D20" i="1"/>
  <c r="D96" i="1" l="1"/>
  <c r="D76" i="1"/>
  <c r="D67" i="1"/>
  <c r="C20" i="1" l="1"/>
  <c r="O106" i="1" l="1"/>
  <c r="N106" i="1"/>
  <c r="M106" i="1"/>
  <c r="L106" i="1"/>
  <c r="K106" i="1"/>
  <c r="J106" i="1"/>
  <c r="I106" i="1"/>
  <c r="H106" i="1"/>
  <c r="G106" i="1"/>
  <c r="F106" i="1"/>
  <c r="E106" i="1"/>
  <c r="C106" i="1"/>
  <c r="O96" i="1"/>
  <c r="N96" i="1"/>
  <c r="M96" i="1"/>
  <c r="L96" i="1"/>
  <c r="K96" i="1"/>
  <c r="J96" i="1"/>
  <c r="I96" i="1"/>
  <c r="H96" i="1"/>
  <c r="G96" i="1"/>
  <c r="F96" i="1"/>
  <c r="E96" i="1"/>
  <c r="O86" i="1"/>
  <c r="N86" i="1"/>
  <c r="M86" i="1"/>
  <c r="L86" i="1"/>
  <c r="K86" i="1"/>
  <c r="J86" i="1"/>
  <c r="I86" i="1"/>
  <c r="H86" i="1"/>
  <c r="G86" i="1"/>
  <c r="F86" i="1"/>
  <c r="E86" i="1"/>
  <c r="D86" i="1"/>
  <c r="D108" i="1" s="1"/>
  <c r="C86" i="1"/>
  <c r="O76" i="1"/>
  <c r="N76" i="1"/>
  <c r="M76" i="1"/>
  <c r="L76" i="1"/>
  <c r="K76" i="1"/>
  <c r="J76" i="1"/>
  <c r="I76" i="1"/>
  <c r="H76" i="1"/>
  <c r="G76" i="1"/>
  <c r="F76" i="1"/>
  <c r="E76" i="1"/>
  <c r="C76" i="1"/>
  <c r="O67" i="1"/>
  <c r="N67" i="1"/>
  <c r="M67" i="1"/>
  <c r="L67" i="1"/>
  <c r="K67" i="1"/>
  <c r="J67" i="1"/>
  <c r="I67" i="1"/>
  <c r="H67" i="1"/>
  <c r="G67" i="1"/>
  <c r="F67" i="1"/>
  <c r="E67" i="1"/>
  <c r="C67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O20" i="1"/>
  <c r="N20" i="1"/>
  <c r="M20" i="1"/>
  <c r="L20" i="1"/>
  <c r="K20" i="1"/>
  <c r="J20" i="1"/>
  <c r="I20" i="1"/>
  <c r="H20" i="1"/>
  <c r="G20" i="1"/>
  <c r="F20" i="1"/>
  <c r="E20" i="1"/>
  <c r="O10" i="1"/>
  <c r="N10" i="1"/>
  <c r="M10" i="1"/>
  <c r="L10" i="1"/>
  <c r="K10" i="1"/>
  <c r="J10" i="1"/>
  <c r="I10" i="1"/>
  <c r="H10" i="1"/>
  <c r="G10" i="1"/>
  <c r="F10" i="1"/>
  <c r="E10" i="1"/>
  <c r="C10" i="1"/>
  <c r="C108" i="1" l="1"/>
  <c r="E108" i="1"/>
  <c r="F108" i="1"/>
  <c r="G108" i="1"/>
  <c r="D54" i="1"/>
  <c r="D113" i="1" s="1"/>
  <c r="F54" i="1"/>
  <c r="C54" i="1"/>
  <c r="E54" i="1"/>
  <c r="G54" i="1"/>
  <c r="E113" i="1" l="1"/>
  <c r="C113" i="1"/>
  <c r="F113" i="1"/>
  <c r="G113" i="1"/>
</calcChain>
</file>

<file path=xl/sharedStrings.xml><?xml version="1.0" encoding="utf-8"?>
<sst xmlns="http://schemas.openxmlformats.org/spreadsheetml/2006/main" count="284" uniqueCount="73">
  <si>
    <t>№ сб.рец-р</t>
  </si>
  <si>
    <t>Наименование блюда</t>
  </si>
  <si>
    <t>ЭЦ, ккал</t>
  </si>
  <si>
    <t>Выход, г</t>
  </si>
  <si>
    <t>Химический состав</t>
  </si>
  <si>
    <t>Наименование пищевых веществ, мг</t>
  </si>
  <si>
    <t>Белки, г</t>
  </si>
  <si>
    <t>Жиры, г</t>
  </si>
  <si>
    <t>Угл., г</t>
  </si>
  <si>
    <t>В1</t>
  </si>
  <si>
    <t>С</t>
  </si>
  <si>
    <t>А</t>
  </si>
  <si>
    <t>Е</t>
  </si>
  <si>
    <t>Са</t>
  </si>
  <si>
    <t>Р</t>
  </si>
  <si>
    <t>Mg</t>
  </si>
  <si>
    <t>Fe</t>
  </si>
  <si>
    <t>Завтрак</t>
  </si>
  <si>
    <t>Масло сливочное</t>
  </si>
  <si>
    <t>Сыр</t>
  </si>
  <si>
    <t>пр</t>
  </si>
  <si>
    <t>Хлеб йодированный</t>
  </si>
  <si>
    <t>Итого за завтрак: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</si>
  <si>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</si>
  <si>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</si>
  <si>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</si>
  <si>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</si>
  <si>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</si>
  <si>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</si>
  <si>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Среднее значение за завтрак</t>
  </si>
  <si>
    <t>Среднее значение за период завтрак</t>
  </si>
  <si>
    <t>за 2 недели:</t>
  </si>
  <si>
    <t>Сборник рецептур блюд и кулинарных изделий для питания школьников. Могильный М.П., Тутельян В.А. М.: ДеЛи принт, 2005</t>
  </si>
  <si>
    <t>Сборник рецептур блюд и кулинарных изделий по ред. В.А. Тутельяна</t>
  </si>
  <si>
    <t>Сборник технологических нормативов, рецептур блюд и кулинарных изделий под ред. В.Т. Лапшиной</t>
  </si>
  <si>
    <t>Сборник технологических нормативов, рецептур блюд и кулинарных изделий под ред. Ф.Л. Марчука</t>
  </si>
  <si>
    <t>Каша вязкая молочная рисовая</t>
  </si>
  <si>
    <t>200/10/10</t>
  </si>
  <si>
    <t>Булка "Домашняя"</t>
  </si>
  <si>
    <t>Чай с сахаром</t>
  </si>
  <si>
    <t>Тефтели куриные, соус сметанный с томатом</t>
  </si>
  <si>
    <t xml:space="preserve">Каша пшеничная рассыпчатая </t>
  </si>
  <si>
    <t>Котлета рубленная куриная</t>
  </si>
  <si>
    <t>Каша гречневая рассыпчатая</t>
  </si>
  <si>
    <t>Филе куриное, тушеное в сметанном соусе</t>
  </si>
  <si>
    <t>Макаронные изделия отварные</t>
  </si>
  <si>
    <t>Гуляш куриный</t>
  </si>
  <si>
    <t>Каша рисовая</t>
  </si>
  <si>
    <t>1 неделя 1 день 7 - 11 лет</t>
  </si>
  <si>
    <t>1 неделя 2 день 7 - 11 лет</t>
  </si>
  <si>
    <t>1 неделя 3 день 7 - 11 лет</t>
  </si>
  <si>
    <t>1 неделя 4 день 7 - 11 лет</t>
  </si>
  <si>
    <t>1 неделя 5 день 7 - 11 лет</t>
  </si>
  <si>
    <t>52,45,т.24,ПП,79,78</t>
  </si>
  <si>
    <t>за5 дней:</t>
  </si>
  <si>
    <t>за 5 дней:</t>
  </si>
  <si>
    <t>2 неделя 1 день 7 - 11 лет</t>
  </si>
  <si>
    <t>2 неделя 2 день  7 - 11 лет</t>
  </si>
  <si>
    <t>2 неделя 3 день 12 лет и старше</t>
  </si>
  <si>
    <t>2 неделя 4 день 7 - 11 лет</t>
  </si>
  <si>
    <t>2 неделя 5 день 7 - 11 лет</t>
  </si>
  <si>
    <t>Каша вязкая молочная из овсяных хлопьев</t>
  </si>
  <si>
    <t>Техник-технолог       ____________________/Л.В. Серебрянская/</t>
  </si>
  <si>
    <t>Овощная закуска по сезону</t>
  </si>
  <si>
    <t>ПП</t>
  </si>
  <si>
    <t>Чай с лимоном</t>
  </si>
  <si>
    <t>Бутерброд с сыром</t>
  </si>
  <si>
    <t>Фрукты по сезону (яблоки)</t>
  </si>
  <si>
    <t>Плов из курицы</t>
  </si>
  <si>
    <t>278/331</t>
  </si>
  <si>
    <t>52,45,т.24,ПП,79,78,70</t>
  </si>
  <si>
    <t>52,45,т.24,ПП,79,78,75</t>
  </si>
  <si>
    <t>52,45,т.24,ПП,79,78,56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</si>
</sst>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i/>
      <u/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u/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theme="4" tint="0.79995117038483843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6" fillId="0" borderId="6" xfId="0" applyFont="1" applyBorder="1"/>
    <xf numFmtId="2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0" fillId="2" borderId="7" xfId="0" applyFont="1" applyFill="1" applyBorder="1"/>
    <xf numFmtId="0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7" xfId="0" applyFont="1" applyBorder="1"/>
    <xf numFmtId="0" fontId="0" fillId="0" borderId="8" xfId="0" applyNumberFormat="1" applyFont="1" applyBorder="1"/>
    <xf numFmtId="2" fontId="0" fillId="0" borderId="8" xfId="0" applyNumberFormat="1" applyFont="1" applyBorder="1"/>
    <xf numFmtId="2" fontId="0" fillId="0" borderId="9" xfId="0" applyNumberFormat="1" applyFont="1" applyBorder="1"/>
    <xf numFmtId="1" fontId="5" fillId="0" borderId="6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1" fillId="0" borderId="0" xfId="0" applyFont="1"/>
    <xf numFmtId="0" fontId="7" fillId="0" borderId="7" xfId="0" applyFont="1" applyBorder="1"/>
    <xf numFmtId="0" fontId="7" fillId="0" borderId="8" xfId="0" applyNumberFormat="1" applyFont="1" applyBorder="1"/>
    <xf numFmtId="2" fontId="11" fillId="0" borderId="8" xfId="0" applyNumberFormat="1" applyFont="1" applyBorder="1"/>
    <xf numFmtId="0" fontId="4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5">
    <dxf>
      <numFmt numFmtId="2" formatCode="0.00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53:G57" totalsRowShown="0">
  <autoFilter ref="B53:G57"/>
  <tableColumns count="6">
    <tableColumn id="1" name="Столбец1"/>
    <tableColumn id="2" name="Столбец2" dataDxfId="4">
      <calculatedColumnFormula>C10+C20+C30+C40+C50+#REF!</calculatedColumnFormula>
    </tableColumn>
    <tableColumn id="3" name="Столбец3" dataDxfId="3">
      <calculatedColumnFormula>#REF!+D50+D40+D30+D20+D10</calculatedColumnFormula>
    </tableColumn>
    <tableColumn id="4" name="Столбец4" dataDxfId="2">
      <calculatedColumnFormula>#REF!+#REF!+#REF!+#REF!+#REF!+#REF!</calculatedColumnFormula>
    </tableColumn>
    <tableColumn id="5" name="Столбец5" dataDxfId="1">
      <calculatedColumnFormula>#REF!+F50+F40+F30+F20+F10</calculatedColumnFormula>
    </tableColumn>
    <tableColumn id="6" name="Столбец6" dataDxfId="0">
      <calculatedColumnFormula>#REF!+G50+G40+G30+G20+G10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abSelected="1" view="pageBreakPreview" topLeftCell="A91" zoomScale="70" zoomScaleNormal="85" zoomScaleSheetLayoutView="70" workbookViewId="0">
      <selection activeCell="B44" sqref="B44"/>
    </sheetView>
  </sheetViews>
  <sheetFormatPr defaultColWidth="9" defaultRowHeight="15" x14ac:dyDescent="0.25"/>
  <cols>
    <col min="2" max="2" width="42.7109375" customWidth="1"/>
    <col min="3" max="3" width="11.7109375" customWidth="1"/>
    <col min="4" max="4" width="11.28515625" customWidth="1"/>
  </cols>
  <sheetData>
    <row r="1" spans="1:15" ht="18.75" x14ac:dyDescent="0.3">
      <c r="A1" s="53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.75" x14ac:dyDescent="0.25">
      <c r="A2" s="44" t="s">
        <v>0</v>
      </c>
      <c r="B2" s="46" t="s">
        <v>1</v>
      </c>
      <c r="C2" s="48" t="s">
        <v>2</v>
      </c>
      <c r="D2" s="48" t="s">
        <v>3</v>
      </c>
      <c r="E2" s="38" t="s">
        <v>4</v>
      </c>
      <c r="F2" s="39"/>
      <c r="G2" s="40"/>
      <c r="H2" s="41" t="s">
        <v>5</v>
      </c>
      <c r="I2" s="42"/>
      <c r="J2" s="42"/>
      <c r="K2" s="42"/>
      <c r="L2" s="42"/>
      <c r="M2" s="42"/>
      <c r="N2" s="42"/>
      <c r="O2" s="43"/>
    </row>
    <row r="3" spans="1:15" ht="15.75" x14ac:dyDescent="0.25">
      <c r="A3" s="45"/>
      <c r="B3" s="47"/>
      <c r="C3" s="49"/>
      <c r="D3" s="49"/>
      <c r="E3" s="1" t="s">
        <v>6</v>
      </c>
      <c r="F3" s="1" t="s">
        <v>7</v>
      </c>
      <c r="G3" s="1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1:15" ht="15.75" x14ac:dyDescent="0.25">
      <c r="A4" s="1"/>
      <c r="B4" s="3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2">
        <v>22</v>
      </c>
      <c r="B5" s="1" t="s">
        <v>18</v>
      </c>
      <c r="C5" s="2">
        <v>66.099999999999994</v>
      </c>
      <c r="D5" s="4">
        <v>10</v>
      </c>
      <c r="E5" s="5">
        <v>0.1</v>
      </c>
      <c r="F5" s="5">
        <v>7.25</v>
      </c>
      <c r="G5" s="5">
        <v>0.13</v>
      </c>
      <c r="H5" s="6">
        <v>0</v>
      </c>
      <c r="I5" s="6">
        <v>0</v>
      </c>
      <c r="J5" s="6">
        <v>0</v>
      </c>
      <c r="K5" s="6">
        <v>0.1</v>
      </c>
      <c r="L5" s="6">
        <v>2.4</v>
      </c>
      <c r="M5" s="6">
        <v>3</v>
      </c>
      <c r="N5" s="6">
        <v>0</v>
      </c>
      <c r="O5" s="6">
        <v>0</v>
      </c>
    </row>
    <row r="6" spans="1:15" ht="15.75" x14ac:dyDescent="0.25">
      <c r="A6" s="2">
        <v>23</v>
      </c>
      <c r="B6" s="1" t="s">
        <v>19</v>
      </c>
      <c r="C6" s="2">
        <v>44.4</v>
      </c>
      <c r="D6" s="4">
        <v>15</v>
      </c>
      <c r="E6" s="5">
        <v>2.9</v>
      </c>
      <c r="F6" s="5">
        <v>3.54</v>
      </c>
      <c r="G6" s="5">
        <v>0.04</v>
      </c>
      <c r="H6" s="6">
        <v>0</v>
      </c>
      <c r="I6" s="6">
        <v>0.3</v>
      </c>
      <c r="J6" s="6">
        <v>0</v>
      </c>
      <c r="K6" s="6">
        <v>0</v>
      </c>
      <c r="L6" s="6">
        <v>100</v>
      </c>
      <c r="M6" s="6">
        <v>54</v>
      </c>
      <c r="N6" s="6">
        <v>5</v>
      </c>
      <c r="O6" s="6">
        <v>0.1</v>
      </c>
    </row>
    <row r="7" spans="1:15" ht="15.75" x14ac:dyDescent="0.25">
      <c r="A7" s="2">
        <v>311</v>
      </c>
      <c r="B7" s="1" t="s">
        <v>36</v>
      </c>
      <c r="C7" s="2">
        <v>263.37</v>
      </c>
      <c r="D7" s="4" t="s">
        <v>37</v>
      </c>
      <c r="E7" s="5">
        <v>6</v>
      </c>
      <c r="F7" s="5">
        <v>8.85</v>
      </c>
      <c r="G7" s="5">
        <v>39.93</v>
      </c>
      <c r="H7" s="6">
        <v>0.05</v>
      </c>
      <c r="I7" s="6">
        <v>0.87</v>
      </c>
      <c r="J7" s="6">
        <v>49.8</v>
      </c>
      <c r="K7" s="6">
        <v>0</v>
      </c>
      <c r="L7" s="6">
        <v>119.06</v>
      </c>
      <c r="M7" s="6">
        <v>143.13</v>
      </c>
      <c r="N7" s="6">
        <v>33.14</v>
      </c>
      <c r="O7" s="6">
        <v>0.56999999999999995</v>
      </c>
    </row>
    <row r="8" spans="1:15" ht="15.75" x14ac:dyDescent="0.25">
      <c r="A8" s="2">
        <v>424</v>
      </c>
      <c r="B8" s="1" t="s">
        <v>38</v>
      </c>
      <c r="C8" s="2">
        <v>190.5</v>
      </c>
      <c r="D8" s="24">
        <v>60</v>
      </c>
      <c r="E8" s="5">
        <v>4.4000000000000004</v>
      </c>
      <c r="F8" s="5">
        <v>6.5</v>
      </c>
      <c r="G8" s="5">
        <v>26.4</v>
      </c>
      <c r="H8" s="6">
        <v>0.01</v>
      </c>
      <c r="I8" s="6">
        <v>0</v>
      </c>
      <c r="J8" s="6">
        <v>40</v>
      </c>
      <c r="K8" s="6">
        <v>0</v>
      </c>
      <c r="L8" s="6">
        <v>8.4</v>
      </c>
      <c r="M8" s="6">
        <v>22</v>
      </c>
      <c r="N8" s="6">
        <v>3.9</v>
      </c>
      <c r="O8" s="6">
        <v>0.32</v>
      </c>
    </row>
    <row r="9" spans="1:15" ht="15.75" x14ac:dyDescent="0.25">
      <c r="A9" s="2">
        <v>376</v>
      </c>
      <c r="B9" s="25" t="s">
        <v>39</v>
      </c>
      <c r="C9" s="2">
        <v>59.92</v>
      </c>
      <c r="D9" s="4">
        <v>200</v>
      </c>
      <c r="E9" s="5">
        <v>0</v>
      </c>
      <c r="F9" s="5">
        <v>0</v>
      </c>
      <c r="G9" s="5">
        <v>14.98</v>
      </c>
      <c r="H9" s="6">
        <v>0</v>
      </c>
      <c r="I9" s="6">
        <v>2.83</v>
      </c>
      <c r="J9" s="6">
        <v>0</v>
      </c>
      <c r="K9" s="6">
        <v>0</v>
      </c>
      <c r="L9" s="6">
        <v>14.2</v>
      </c>
      <c r="M9" s="6">
        <v>4.4000000000000004</v>
      </c>
      <c r="N9" s="6">
        <v>2.4</v>
      </c>
      <c r="O9" s="6">
        <v>0.36</v>
      </c>
    </row>
    <row r="10" spans="1:15" ht="15.75" x14ac:dyDescent="0.25">
      <c r="A10" s="1"/>
      <c r="B10" s="7" t="s">
        <v>22</v>
      </c>
      <c r="C10" s="4">
        <f>SUM(C5:C9)</f>
        <v>624.29</v>
      </c>
      <c r="D10" s="4">
        <v>505</v>
      </c>
      <c r="E10" s="8">
        <f t="shared" ref="E10:O10" si="0">SUM(E5:E9)</f>
        <v>13.4</v>
      </c>
      <c r="F10" s="8">
        <f t="shared" si="0"/>
        <v>26.14</v>
      </c>
      <c r="G10" s="8">
        <f t="shared" si="0"/>
        <v>81.48</v>
      </c>
      <c r="H10" s="9">
        <f t="shared" si="0"/>
        <v>6.0000000000000005E-2</v>
      </c>
      <c r="I10" s="9">
        <f t="shared" si="0"/>
        <v>4</v>
      </c>
      <c r="J10" s="9">
        <f t="shared" si="0"/>
        <v>89.8</v>
      </c>
      <c r="K10" s="9">
        <f t="shared" si="0"/>
        <v>0.1</v>
      </c>
      <c r="L10" s="9">
        <f t="shared" si="0"/>
        <v>244.06</v>
      </c>
      <c r="M10" s="9">
        <f t="shared" si="0"/>
        <v>226.53</v>
      </c>
      <c r="N10" s="9">
        <f t="shared" si="0"/>
        <v>44.44</v>
      </c>
      <c r="O10" s="9">
        <f t="shared" si="0"/>
        <v>1.35</v>
      </c>
    </row>
    <row r="11" spans="1:15" ht="18.75" x14ac:dyDescent="0.3">
      <c r="A11" s="53" t="s">
        <v>49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7"/>
    </row>
    <row r="12" spans="1:15" ht="15.75" x14ac:dyDescent="0.25">
      <c r="A12" s="44" t="s">
        <v>0</v>
      </c>
      <c r="B12" s="46" t="s">
        <v>1</v>
      </c>
      <c r="C12" s="48" t="s">
        <v>2</v>
      </c>
      <c r="D12" s="48" t="s">
        <v>3</v>
      </c>
      <c r="E12" s="38" t="s">
        <v>4</v>
      </c>
      <c r="F12" s="39"/>
      <c r="G12" s="40"/>
      <c r="H12" s="41" t="s">
        <v>5</v>
      </c>
      <c r="I12" s="42"/>
      <c r="J12" s="42"/>
      <c r="K12" s="42"/>
      <c r="L12" s="42"/>
      <c r="M12" s="42"/>
      <c r="N12" s="42"/>
      <c r="O12" s="43"/>
    </row>
    <row r="13" spans="1:15" ht="15.75" x14ac:dyDescent="0.25">
      <c r="A13" s="45"/>
      <c r="B13" s="47"/>
      <c r="C13" s="49"/>
      <c r="D13" s="49"/>
      <c r="E13" s="1" t="s">
        <v>6</v>
      </c>
      <c r="F13" s="1" t="s">
        <v>7</v>
      </c>
      <c r="G13" s="1" t="s">
        <v>8</v>
      </c>
      <c r="H13" s="2" t="s">
        <v>9</v>
      </c>
      <c r="I13" s="2" t="s">
        <v>10</v>
      </c>
      <c r="J13" s="2" t="s">
        <v>11</v>
      </c>
      <c r="K13" s="2" t="s">
        <v>12</v>
      </c>
      <c r="L13" s="2" t="s">
        <v>13</v>
      </c>
      <c r="M13" s="2" t="s">
        <v>14</v>
      </c>
      <c r="N13" s="2" t="s">
        <v>15</v>
      </c>
      <c r="O13" s="2" t="s">
        <v>16</v>
      </c>
    </row>
    <row r="14" spans="1:15" ht="15.75" x14ac:dyDescent="0.25">
      <c r="A14" s="1"/>
      <c r="B14" s="3" t="s">
        <v>17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x14ac:dyDescent="0.25">
      <c r="A15" s="2" t="s">
        <v>69</v>
      </c>
      <c r="B15" s="25" t="s">
        <v>40</v>
      </c>
      <c r="C15" s="26">
        <v>242.91</v>
      </c>
      <c r="D15" s="27">
        <v>165</v>
      </c>
      <c r="E15" s="5">
        <v>11.84</v>
      </c>
      <c r="F15" s="5">
        <v>16.149999999999999</v>
      </c>
      <c r="G15" s="5">
        <v>12.55</v>
      </c>
      <c r="H15" s="6">
        <v>0.04</v>
      </c>
      <c r="I15" s="6">
        <v>0.35</v>
      </c>
      <c r="J15" s="6">
        <v>30.1</v>
      </c>
      <c r="K15" s="6">
        <v>0.1</v>
      </c>
      <c r="L15" s="6">
        <v>29.52</v>
      </c>
      <c r="M15" s="6">
        <v>14.06</v>
      </c>
      <c r="N15" s="6">
        <v>76.930000000000007</v>
      </c>
      <c r="O15" s="6">
        <v>0.61</v>
      </c>
    </row>
    <row r="16" spans="1:15" ht="15.75" x14ac:dyDescent="0.25">
      <c r="A16" s="2">
        <v>171</v>
      </c>
      <c r="B16" s="25" t="s">
        <v>41</v>
      </c>
      <c r="C16" s="2">
        <v>286.89999999999998</v>
      </c>
      <c r="D16" s="4">
        <v>150</v>
      </c>
      <c r="E16" s="5">
        <v>6.84</v>
      </c>
      <c r="F16" s="5">
        <v>9.19</v>
      </c>
      <c r="G16" s="5">
        <v>39.229999999999997</v>
      </c>
      <c r="H16" s="6">
        <v>0.18</v>
      </c>
      <c r="I16" s="6">
        <v>0</v>
      </c>
      <c r="J16" s="6">
        <v>40</v>
      </c>
      <c r="K16" s="6">
        <v>0</v>
      </c>
      <c r="L16" s="6">
        <v>28.45</v>
      </c>
      <c r="M16" s="6">
        <v>140.01</v>
      </c>
      <c r="N16" s="6">
        <v>50.19</v>
      </c>
      <c r="O16" s="6">
        <v>1.65</v>
      </c>
    </row>
    <row r="17" spans="1:15" ht="38.25" x14ac:dyDescent="0.25">
      <c r="A17" s="28" t="s">
        <v>70</v>
      </c>
      <c r="B17" s="29" t="s">
        <v>63</v>
      </c>
      <c r="C17" s="10">
        <v>6</v>
      </c>
      <c r="D17" s="11">
        <v>60</v>
      </c>
      <c r="E17" s="12">
        <v>0.48</v>
      </c>
      <c r="F17" s="12">
        <v>0.06</v>
      </c>
      <c r="G17" s="12">
        <v>1.02</v>
      </c>
      <c r="H17" s="13">
        <v>0.02</v>
      </c>
      <c r="I17" s="13">
        <v>4.3</v>
      </c>
      <c r="J17" s="13">
        <v>0</v>
      </c>
      <c r="K17" s="13">
        <v>0</v>
      </c>
      <c r="L17" s="13">
        <v>21</v>
      </c>
      <c r="M17" s="13">
        <v>12</v>
      </c>
      <c r="N17" s="13">
        <v>27</v>
      </c>
      <c r="O17" s="13">
        <v>0.4</v>
      </c>
    </row>
    <row r="18" spans="1:15" ht="15.75" x14ac:dyDescent="0.25">
      <c r="A18" s="2">
        <v>376</v>
      </c>
      <c r="B18" s="25" t="s">
        <v>39</v>
      </c>
      <c r="C18" s="2">
        <v>59.92</v>
      </c>
      <c r="D18" s="4">
        <v>200</v>
      </c>
      <c r="E18" s="5">
        <v>0</v>
      </c>
      <c r="F18" s="5">
        <v>0</v>
      </c>
      <c r="G18" s="5">
        <v>14.98</v>
      </c>
      <c r="H18" s="6">
        <v>0</v>
      </c>
      <c r="I18" s="6">
        <v>2.83</v>
      </c>
      <c r="J18" s="6">
        <v>0</v>
      </c>
      <c r="K18" s="6">
        <v>0</v>
      </c>
      <c r="L18" s="6">
        <v>14.2</v>
      </c>
      <c r="M18" s="6">
        <v>4.4000000000000004</v>
      </c>
      <c r="N18" s="6">
        <v>2.4</v>
      </c>
      <c r="O18" s="6">
        <v>0.36</v>
      </c>
    </row>
    <row r="19" spans="1:15" ht="15.75" x14ac:dyDescent="0.25">
      <c r="A19" s="2" t="s">
        <v>20</v>
      </c>
      <c r="B19" s="1" t="s">
        <v>21</v>
      </c>
      <c r="C19" s="2">
        <v>47.46</v>
      </c>
      <c r="D19" s="4">
        <v>20</v>
      </c>
      <c r="E19" s="5">
        <v>1.52</v>
      </c>
      <c r="F19" s="5">
        <v>0.18</v>
      </c>
      <c r="G19" s="5">
        <v>9.94</v>
      </c>
      <c r="H19" s="6">
        <v>0.1</v>
      </c>
      <c r="I19" s="6">
        <v>0</v>
      </c>
      <c r="J19" s="6">
        <v>0.1</v>
      </c>
      <c r="K19" s="6">
        <v>0.6</v>
      </c>
      <c r="L19" s="6">
        <v>75.5</v>
      </c>
      <c r="M19" s="6">
        <v>22.5</v>
      </c>
      <c r="N19" s="6">
        <v>9.3000000000000007</v>
      </c>
      <c r="O19" s="6">
        <v>0.2</v>
      </c>
    </row>
    <row r="20" spans="1:15" ht="15.75" x14ac:dyDescent="0.25">
      <c r="A20" s="1"/>
      <c r="B20" s="7" t="s">
        <v>22</v>
      </c>
      <c r="C20" s="4">
        <f>SUM(C15:C19)</f>
        <v>643.18999999999994</v>
      </c>
      <c r="D20" s="4">
        <f>SUM(D15:D19)</f>
        <v>595</v>
      </c>
      <c r="E20" s="8">
        <f t="shared" ref="E20:O20" si="1">SUM(E15:E19)</f>
        <v>20.68</v>
      </c>
      <c r="F20" s="8">
        <f t="shared" si="1"/>
        <v>25.579999999999995</v>
      </c>
      <c r="G20" s="8">
        <f t="shared" si="1"/>
        <v>77.72</v>
      </c>
      <c r="H20" s="9">
        <f t="shared" si="1"/>
        <v>0.33999999999999997</v>
      </c>
      <c r="I20" s="9">
        <f t="shared" si="1"/>
        <v>7.4799999999999995</v>
      </c>
      <c r="J20" s="9">
        <f t="shared" si="1"/>
        <v>70.199999999999989</v>
      </c>
      <c r="K20" s="9">
        <f t="shared" si="1"/>
        <v>0.7</v>
      </c>
      <c r="L20" s="9">
        <f t="shared" si="1"/>
        <v>168.67000000000002</v>
      </c>
      <c r="M20" s="9">
        <f t="shared" si="1"/>
        <v>192.97</v>
      </c>
      <c r="N20" s="9">
        <f t="shared" si="1"/>
        <v>165.82000000000002</v>
      </c>
      <c r="O20" s="9">
        <f t="shared" si="1"/>
        <v>3.2199999999999998</v>
      </c>
    </row>
    <row r="21" spans="1:15" ht="18.75" x14ac:dyDescent="0.3">
      <c r="A21" s="53" t="s">
        <v>50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1:15" ht="15.75" x14ac:dyDescent="0.25">
      <c r="A22" s="44" t="s">
        <v>0</v>
      </c>
      <c r="B22" s="46" t="s">
        <v>1</v>
      </c>
      <c r="C22" s="48" t="s">
        <v>2</v>
      </c>
      <c r="D22" s="48" t="s">
        <v>3</v>
      </c>
      <c r="E22" s="38" t="s">
        <v>4</v>
      </c>
      <c r="F22" s="39"/>
      <c r="G22" s="40"/>
      <c r="H22" s="41" t="s">
        <v>5</v>
      </c>
      <c r="I22" s="42"/>
      <c r="J22" s="42"/>
      <c r="K22" s="42"/>
      <c r="L22" s="42"/>
      <c r="M22" s="42"/>
      <c r="N22" s="42"/>
      <c r="O22" s="43"/>
    </row>
    <row r="23" spans="1:15" ht="15.75" x14ac:dyDescent="0.25">
      <c r="A23" s="45"/>
      <c r="B23" s="47"/>
      <c r="C23" s="49"/>
      <c r="D23" s="49"/>
      <c r="E23" s="1" t="s">
        <v>6</v>
      </c>
      <c r="F23" s="1" t="s">
        <v>7</v>
      </c>
      <c r="G23" s="1" t="s">
        <v>8</v>
      </c>
      <c r="H23" s="2" t="s">
        <v>9</v>
      </c>
      <c r="I23" s="2" t="s">
        <v>10</v>
      </c>
      <c r="J23" s="2" t="s">
        <v>11</v>
      </c>
      <c r="K23" s="2" t="s">
        <v>12</v>
      </c>
      <c r="L23" s="2" t="s">
        <v>13</v>
      </c>
      <c r="M23" s="2" t="s">
        <v>14</v>
      </c>
      <c r="N23" s="2" t="s">
        <v>15</v>
      </c>
      <c r="O23" s="2" t="s">
        <v>16</v>
      </c>
    </row>
    <row r="24" spans="1:15" ht="15.75" x14ac:dyDescent="0.25">
      <c r="A24" s="1"/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x14ac:dyDescent="0.25">
      <c r="A25" s="2">
        <v>294</v>
      </c>
      <c r="B25" s="25" t="s">
        <v>42</v>
      </c>
      <c r="C25" s="2">
        <v>237.2</v>
      </c>
      <c r="D25" s="4">
        <v>90</v>
      </c>
      <c r="E25" s="5">
        <v>15.2</v>
      </c>
      <c r="F25" s="5">
        <v>13.6</v>
      </c>
      <c r="G25" s="5">
        <v>13.5</v>
      </c>
      <c r="H25" s="6">
        <v>0.05</v>
      </c>
      <c r="I25" s="6">
        <v>4.71</v>
      </c>
      <c r="J25" s="6">
        <v>5.3</v>
      </c>
      <c r="K25" s="6">
        <v>0</v>
      </c>
      <c r="L25" s="6">
        <v>31.43</v>
      </c>
      <c r="M25" s="6">
        <v>159.37</v>
      </c>
      <c r="N25" s="6">
        <v>25.97</v>
      </c>
      <c r="O25" s="6">
        <v>0.57999999999999996</v>
      </c>
    </row>
    <row r="26" spans="1:15" ht="15.75" x14ac:dyDescent="0.25">
      <c r="A26" s="2">
        <v>171</v>
      </c>
      <c r="B26" s="25" t="s">
        <v>43</v>
      </c>
      <c r="C26" s="2">
        <v>151.5</v>
      </c>
      <c r="D26" s="4">
        <v>150</v>
      </c>
      <c r="E26" s="5">
        <v>4.5</v>
      </c>
      <c r="F26" s="5">
        <v>5.0999999999999996</v>
      </c>
      <c r="G26" s="5">
        <v>21.9</v>
      </c>
      <c r="H26" s="6">
        <v>0.21</v>
      </c>
      <c r="I26" s="6">
        <v>0</v>
      </c>
      <c r="J26" s="6">
        <v>40</v>
      </c>
      <c r="K26" s="6">
        <v>0.1</v>
      </c>
      <c r="L26" s="6">
        <v>26.39</v>
      </c>
      <c r="M26" s="6">
        <v>210.35</v>
      </c>
      <c r="N26" s="6">
        <v>140.52000000000001</v>
      </c>
      <c r="O26" s="6">
        <v>4.7300000000000004</v>
      </c>
    </row>
    <row r="27" spans="1:15" ht="38.25" x14ac:dyDescent="0.25">
      <c r="A27" s="28" t="s">
        <v>71</v>
      </c>
      <c r="B27" s="29" t="s">
        <v>63</v>
      </c>
      <c r="C27" s="10">
        <v>111.18</v>
      </c>
      <c r="D27" s="11">
        <v>60</v>
      </c>
      <c r="E27" s="12">
        <v>1.42</v>
      </c>
      <c r="F27" s="12">
        <v>0.06</v>
      </c>
      <c r="G27" s="12">
        <v>13.72</v>
      </c>
      <c r="H27" s="13">
        <v>7.0000000000000007E-2</v>
      </c>
      <c r="I27" s="13">
        <v>12.6</v>
      </c>
      <c r="J27" s="13">
        <v>0</v>
      </c>
      <c r="K27" s="13">
        <v>0</v>
      </c>
      <c r="L27" s="13">
        <v>36.96</v>
      </c>
      <c r="M27" s="13">
        <v>58.78</v>
      </c>
      <c r="N27" s="13">
        <v>44.06</v>
      </c>
      <c r="O27" s="13">
        <v>1.44</v>
      </c>
    </row>
    <row r="28" spans="1:15" ht="15.75" x14ac:dyDescent="0.25">
      <c r="A28" s="2">
        <v>376</v>
      </c>
      <c r="B28" s="25" t="s">
        <v>39</v>
      </c>
      <c r="C28" s="2">
        <v>59.92</v>
      </c>
      <c r="D28" s="4">
        <v>200</v>
      </c>
      <c r="E28" s="5">
        <v>0</v>
      </c>
      <c r="F28" s="5">
        <v>0</v>
      </c>
      <c r="G28" s="5">
        <v>14.98</v>
      </c>
      <c r="H28" s="6">
        <v>0</v>
      </c>
      <c r="I28" s="6">
        <v>2.83</v>
      </c>
      <c r="J28" s="6">
        <v>0</v>
      </c>
      <c r="K28" s="6">
        <v>0</v>
      </c>
      <c r="L28" s="6">
        <v>14.2</v>
      </c>
      <c r="M28" s="6">
        <v>4.4000000000000004</v>
      </c>
      <c r="N28" s="6">
        <v>2.4</v>
      </c>
      <c r="O28" s="6">
        <v>0.36</v>
      </c>
    </row>
    <row r="29" spans="1:15" ht="15" customHeight="1" x14ac:dyDescent="0.25">
      <c r="A29" s="2" t="s">
        <v>20</v>
      </c>
      <c r="B29" s="1" t="s">
        <v>21</v>
      </c>
      <c r="C29" s="2">
        <v>83.06</v>
      </c>
      <c r="D29" s="4">
        <v>35</v>
      </c>
      <c r="E29" s="5">
        <v>2.66</v>
      </c>
      <c r="F29" s="5">
        <v>0.32</v>
      </c>
      <c r="G29" s="5">
        <v>17.399999999999999</v>
      </c>
      <c r="H29" s="6">
        <v>0.1</v>
      </c>
      <c r="I29" s="6">
        <v>0</v>
      </c>
      <c r="J29" s="6">
        <v>0.1</v>
      </c>
      <c r="K29" s="6">
        <v>0.6</v>
      </c>
      <c r="L29" s="6">
        <v>75.5</v>
      </c>
      <c r="M29" s="6">
        <v>22.5</v>
      </c>
      <c r="N29" s="6">
        <v>9.3000000000000007</v>
      </c>
      <c r="O29" s="6">
        <v>0.2</v>
      </c>
    </row>
    <row r="30" spans="1:15" ht="15.75" x14ac:dyDescent="0.25">
      <c r="A30" s="1"/>
      <c r="B30" s="7" t="s">
        <v>22</v>
      </c>
      <c r="C30" s="4">
        <f t="shared" ref="C30:O30" si="2">SUM(C25:C29)</f>
        <v>642.8599999999999</v>
      </c>
      <c r="D30" s="4">
        <f t="shared" si="2"/>
        <v>535</v>
      </c>
      <c r="E30" s="8">
        <f t="shared" si="2"/>
        <v>23.779999999999998</v>
      </c>
      <c r="F30" s="8">
        <f t="shared" si="2"/>
        <v>19.079999999999998</v>
      </c>
      <c r="G30" s="8">
        <f t="shared" si="2"/>
        <v>81.5</v>
      </c>
      <c r="H30" s="9">
        <f t="shared" si="2"/>
        <v>0.43000000000000005</v>
      </c>
      <c r="I30" s="9">
        <f t="shared" si="2"/>
        <v>20.14</v>
      </c>
      <c r="J30" s="9">
        <f t="shared" si="2"/>
        <v>45.4</v>
      </c>
      <c r="K30" s="9">
        <f t="shared" si="2"/>
        <v>0.7</v>
      </c>
      <c r="L30" s="9">
        <f t="shared" si="2"/>
        <v>184.48000000000002</v>
      </c>
      <c r="M30" s="9">
        <f t="shared" si="2"/>
        <v>455.4</v>
      </c>
      <c r="N30" s="9">
        <f t="shared" si="2"/>
        <v>222.25000000000003</v>
      </c>
      <c r="O30" s="9">
        <f t="shared" si="2"/>
        <v>7.3100000000000005</v>
      </c>
    </row>
    <row r="31" spans="1:15" ht="18.75" x14ac:dyDescent="0.3">
      <c r="A31" s="53" t="s">
        <v>51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7"/>
    </row>
    <row r="32" spans="1:15" ht="15.75" x14ac:dyDescent="0.25">
      <c r="A32" s="44" t="s">
        <v>0</v>
      </c>
      <c r="B32" s="46" t="s">
        <v>1</v>
      </c>
      <c r="C32" s="48" t="s">
        <v>2</v>
      </c>
      <c r="D32" s="48" t="s">
        <v>3</v>
      </c>
      <c r="E32" s="38" t="s">
        <v>4</v>
      </c>
      <c r="F32" s="39"/>
      <c r="G32" s="40"/>
      <c r="H32" s="41" t="s">
        <v>5</v>
      </c>
      <c r="I32" s="42"/>
      <c r="J32" s="42"/>
      <c r="K32" s="42"/>
      <c r="L32" s="42"/>
      <c r="M32" s="42"/>
      <c r="N32" s="42"/>
      <c r="O32" s="43"/>
    </row>
    <row r="33" spans="1:15" ht="15.75" x14ac:dyDescent="0.25">
      <c r="A33" s="45"/>
      <c r="B33" s="47"/>
      <c r="C33" s="49"/>
      <c r="D33" s="49"/>
      <c r="E33" s="1" t="s">
        <v>6</v>
      </c>
      <c r="F33" s="1" t="s">
        <v>7</v>
      </c>
      <c r="G33" s="1" t="s">
        <v>8</v>
      </c>
      <c r="H33" s="2" t="s">
        <v>9</v>
      </c>
      <c r="I33" s="2" t="s">
        <v>10</v>
      </c>
      <c r="J33" s="2" t="s">
        <v>11</v>
      </c>
      <c r="K33" s="2" t="s">
        <v>12</v>
      </c>
      <c r="L33" s="2" t="s">
        <v>13</v>
      </c>
      <c r="M33" s="2" t="s">
        <v>14</v>
      </c>
      <c r="N33" s="2" t="s">
        <v>15</v>
      </c>
      <c r="O33" s="2" t="s">
        <v>16</v>
      </c>
    </row>
    <row r="34" spans="1:15" ht="15.75" x14ac:dyDescent="0.25">
      <c r="A34" s="1"/>
      <c r="B34" s="34" t="s">
        <v>17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x14ac:dyDescent="0.25">
      <c r="A35" s="2">
        <v>290</v>
      </c>
      <c r="B35" s="25" t="s">
        <v>44</v>
      </c>
      <c r="C35" s="2">
        <v>207.48</v>
      </c>
      <c r="D35" s="4">
        <v>100</v>
      </c>
      <c r="E35" s="5">
        <v>10.28</v>
      </c>
      <c r="F35" s="5">
        <v>13.84</v>
      </c>
      <c r="G35" s="5">
        <v>5.9</v>
      </c>
      <c r="H35" s="6">
        <v>0.04</v>
      </c>
      <c r="I35" s="6">
        <v>0.9</v>
      </c>
      <c r="J35" s="6">
        <v>0.03</v>
      </c>
      <c r="K35" s="6">
        <v>0</v>
      </c>
      <c r="L35" s="6">
        <v>24</v>
      </c>
      <c r="M35" s="6">
        <v>13</v>
      </c>
      <c r="N35" s="6">
        <v>140</v>
      </c>
      <c r="O35" s="6">
        <v>0.9</v>
      </c>
    </row>
    <row r="36" spans="1:15" ht="15.75" x14ac:dyDescent="0.25">
      <c r="A36" s="2">
        <v>309</v>
      </c>
      <c r="B36" s="25" t="s">
        <v>45</v>
      </c>
      <c r="C36" s="2">
        <v>229.77</v>
      </c>
      <c r="D36" s="4">
        <v>150</v>
      </c>
      <c r="E36" s="5">
        <v>7.73</v>
      </c>
      <c r="F36" s="5">
        <v>8.07</v>
      </c>
      <c r="G36" s="5">
        <v>31.98</v>
      </c>
      <c r="H36" s="6">
        <v>0.21</v>
      </c>
      <c r="I36" s="6">
        <v>0</v>
      </c>
      <c r="J36" s="6">
        <v>40</v>
      </c>
      <c r="K36" s="6">
        <v>0.1</v>
      </c>
      <c r="L36" s="6">
        <v>26.39</v>
      </c>
      <c r="M36" s="6">
        <v>210.35</v>
      </c>
      <c r="N36" s="6">
        <v>140.52000000000001</v>
      </c>
      <c r="O36" s="6">
        <v>4.7300000000000004</v>
      </c>
    </row>
    <row r="37" spans="1:15" ht="25.5" x14ac:dyDescent="0.25">
      <c r="A37" s="28" t="s">
        <v>53</v>
      </c>
      <c r="B37" s="29" t="s">
        <v>63</v>
      </c>
      <c r="C37" s="10">
        <v>36.24</v>
      </c>
      <c r="D37" s="11">
        <v>60</v>
      </c>
      <c r="E37" s="12">
        <v>0.78</v>
      </c>
      <c r="F37" s="12">
        <v>1.95</v>
      </c>
      <c r="G37" s="12">
        <v>3.88</v>
      </c>
      <c r="H37" s="13">
        <v>0.02</v>
      </c>
      <c r="I37" s="13">
        <v>4.3</v>
      </c>
      <c r="J37" s="13">
        <v>0</v>
      </c>
      <c r="K37" s="13">
        <v>0</v>
      </c>
      <c r="L37" s="13">
        <v>21</v>
      </c>
      <c r="M37" s="13">
        <v>12</v>
      </c>
      <c r="N37" s="13">
        <v>27</v>
      </c>
      <c r="O37" s="13">
        <v>0.4</v>
      </c>
    </row>
    <row r="38" spans="1:15" ht="15.75" x14ac:dyDescent="0.25">
      <c r="A38" s="2">
        <v>377</v>
      </c>
      <c r="B38" s="25" t="s">
        <v>65</v>
      </c>
      <c r="C38" s="2">
        <v>62</v>
      </c>
      <c r="D38" s="4">
        <v>207</v>
      </c>
      <c r="E38" s="5">
        <v>0.13</v>
      </c>
      <c r="F38" s="5">
        <v>0.02</v>
      </c>
      <c r="G38" s="5">
        <v>15.2</v>
      </c>
      <c r="H38" s="6">
        <v>0</v>
      </c>
      <c r="I38" s="6">
        <v>2.83</v>
      </c>
      <c r="J38" s="6">
        <v>0</v>
      </c>
      <c r="K38" s="6">
        <v>0</v>
      </c>
      <c r="L38" s="6">
        <v>14.2</v>
      </c>
      <c r="M38" s="6">
        <v>4.4000000000000004</v>
      </c>
      <c r="N38" s="6">
        <v>2.4</v>
      </c>
      <c r="O38" s="6">
        <v>0.36</v>
      </c>
    </row>
    <row r="39" spans="1:15" ht="14.45" customHeight="1" x14ac:dyDescent="0.25">
      <c r="A39" s="2" t="s">
        <v>20</v>
      </c>
      <c r="B39" s="1" t="s">
        <v>21</v>
      </c>
      <c r="C39" s="2">
        <v>71.19</v>
      </c>
      <c r="D39" s="4">
        <v>30</v>
      </c>
      <c r="E39" s="5">
        <v>2.2799999999999998</v>
      </c>
      <c r="F39" s="5">
        <v>0.27</v>
      </c>
      <c r="G39" s="5">
        <v>14.91</v>
      </c>
      <c r="H39" s="6">
        <v>0.1</v>
      </c>
      <c r="I39" s="6">
        <v>0</v>
      </c>
      <c r="J39" s="6">
        <v>0.1</v>
      </c>
      <c r="K39" s="6">
        <v>0.6</v>
      </c>
      <c r="L39" s="6">
        <v>75.5</v>
      </c>
      <c r="M39" s="6">
        <v>22.5</v>
      </c>
      <c r="N39" s="6">
        <v>9.3000000000000007</v>
      </c>
      <c r="O39" s="6">
        <v>0.2</v>
      </c>
    </row>
    <row r="40" spans="1:15" ht="15.75" x14ac:dyDescent="0.25">
      <c r="A40" s="1"/>
      <c r="B40" s="7" t="s">
        <v>22</v>
      </c>
      <c r="C40" s="4">
        <f t="shared" ref="C40:O40" si="3">SUM(C35:C39)</f>
        <v>606.68000000000006</v>
      </c>
      <c r="D40" s="4">
        <f t="shared" si="3"/>
        <v>547</v>
      </c>
      <c r="E40" s="8">
        <f t="shared" si="3"/>
        <v>21.2</v>
      </c>
      <c r="F40" s="8">
        <f t="shared" si="3"/>
        <v>24.15</v>
      </c>
      <c r="G40" s="8">
        <f t="shared" si="3"/>
        <v>71.87</v>
      </c>
      <c r="H40" s="9">
        <f t="shared" si="3"/>
        <v>0.37</v>
      </c>
      <c r="I40" s="9">
        <f t="shared" si="3"/>
        <v>8.0300000000000011</v>
      </c>
      <c r="J40" s="9">
        <f t="shared" si="3"/>
        <v>40.130000000000003</v>
      </c>
      <c r="K40" s="9">
        <f t="shared" si="3"/>
        <v>0.7</v>
      </c>
      <c r="L40" s="9">
        <f t="shared" si="3"/>
        <v>161.09</v>
      </c>
      <c r="M40" s="9">
        <f t="shared" si="3"/>
        <v>262.25</v>
      </c>
      <c r="N40" s="9">
        <f t="shared" si="3"/>
        <v>319.21999999999997</v>
      </c>
      <c r="O40" s="9">
        <f t="shared" si="3"/>
        <v>6.5900000000000016</v>
      </c>
    </row>
    <row r="41" spans="1:15" ht="18.75" x14ac:dyDescent="0.3">
      <c r="A41" s="53" t="s">
        <v>52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7"/>
    </row>
    <row r="42" spans="1:15" ht="15.75" x14ac:dyDescent="0.25">
      <c r="A42" s="44" t="s">
        <v>0</v>
      </c>
      <c r="B42" s="46" t="s">
        <v>1</v>
      </c>
      <c r="C42" s="48" t="s">
        <v>2</v>
      </c>
      <c r="D42" s="48" t="s">
        <v>3</v>
      </c>
      <c r="E42" s="38" t="s">
        <v>4</v>
      </c>
      <c r="F42" s="39"/>
      <c r="G42" s="40"/>
      <c r="H42" s="41" t="s">
        <v>5</v>
      </c>
      <c r="I42" s="42"/>
      <c r="J42" s="42"/>
      <c r="K42" s="42"/>
      <c r="L42" s="42"/>
      <c r="M42" s="42"/>
      <c r="N42" s="42"/>
      <c r="O42" s="43"/>
    </row>
    <row r="43" spans="1:15" ht="15.75" x14ac:dyDescent="0.25">
      <c r="A43" s="45"/>
      <c r="B43" s="47"/>
      <c r="C43" s="49"/>
      <c r="D43" s="49"/>
      <c r="E43" s="1" t="s">
        <v>6</v>
      </c>
      <c r="F43" s="1" t="s">
        <v>7</v>
      </c>
      <c r="G43" s="1" t="s">
        <v>8</v>
      </c>
      <c r="H43" s="2" t="s">
        <v>9</v>
      </c>
      <c r="I43" s="2" t="s">
        <v>10</v>
      </c>
      <c r="J43" s="2" t="s">
        <v>11</v>
      </c>
      <c r="K43" s="2" t="s">
        <v>12</v>
      </c>
      <c r="L43" s="2" t="s">
        <v>13</v>
      </c>
      <c r="M43" s="2" t="s">
        <v>14</v>
      </c>
      <c r="N43" s="2" t="s">
        <v>15</v>
      </c>
      <c r="O43" s="2" t="s">
        <v>16</v>
      </c>
    </row>
    <row r="44" spans="1:15" ht="15.75" x14ac:dyDescent="0.25">
      <c r="A44" s="1"/>
      <c r="B44" s="34" t="s">
        <v>17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x14ac:dyDescent="0.25">
      <c r="A45" s="2">
        <v>437</v>
      </c>
      <c r="B45" s="25" t="s">
        <v>46</v>
      </c>
      <c r="C45" s="2">
        <v>206.4</v>
      </c>
      <c r="D45" s="4">
        <v>100</v>
      </c>
      <c r="E45" s="5">
        <v>12.7</v>
      </c>
      <c r="F45" s="5">
        <v>11.3</v>
      </c>
      <c r="G45" s="5">
        <v>8.7100000000000009</v>
      </c>
      <c r="H45" s="6">
        <v>0.04</v>
      </c>
      <c r="I45" s="6">
        <v>0.35</v>
      </c>
      <c r="J45" s="6">
        <v>30.1</v>
      </c>
      <c r="K45" s="6">
        <v>0</v>
      </c>
      <c r="L45" s="6">
        <v>29.52</v>
      </c>
      <c r="M45" s="6">
        <v>14.06</v>
      </c>
      <c r="N45" s="6">
        <v>76.930000000000007</v>
      </c>
      <c r="O45" s="6">
        <v>0.61</v>
      </c>
    </row>
    <row r="46" spans="1:15" ht="15.75" x14ac:dyDescent="0.25">
      <c r="A46" s="2">
        <v>171</v>
      </c>
      <c r="B46" s="25" t="s">
        <v>47</v>
      </c>
      <c r="C46" s="2">
        <v>202</v>
      </c>
      <c r="D46" s="4">
        <v>150</v>
      </c>
      <c r="E46" s="5">
        <v>3.7</v>
      </c>
      <c r="F46" s="5">
        <v>5.4</v>
      </c>
      <c r="G46" s="5">
        <v>39.29</v>
      </c>
      <c r="H46" s="6">
        <v>0.02</v>
      </c>
      <c r="I46" s="6">
        <v>0</v>
      </c>
      <c r="J46" s="6">
        <v>0</v>
      </c>
      <c r="K46" s="6">
        <v>0</v>
      </c>
      <c r="L46" s="6">
        <v>1.35</v>
      </c>
      <c r="M46" s="6">
        <v>61</v>
      </c>
      <c r="N46" s="6">
        <v>16.3</v>
      </c>
      <c r="O46" s="6">
        <v>0.5</v>
      </c>
    </row>
    <row r="47" spans="1:15" ht="25.5" x14ac:dyDescent="0.25">
      <c r="A47" s="28" t="s">
        <v>53</v>
      </c>
      <c r="B47" s="29" t="s">
        <v>63</v>
      </c>
      <c r="C47" s="10">
        <v>43.74</v>
      </c>
      <c r="D47" s="11">
        <v>60</v>
      </c>
      <c r="E47" s="12">
        <v>0.99</v>
      </c>
      <c r="F47" s="12">
        <v>2.4700000000000002</v>
      </c>
      <c r="G47" s="12">
        <v>4.38</v>
      </c>
      <c r="H47" s="13">
        <v>0.02</v>
      </c>
      <c r="I47" s="13">
        <v>3.6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</row>
    <row r="48" spans="1:15" ht="15.75" x14ac:dyDescent="0.25">
      <c r="A48" s="2">
        <v>376</v>
      </c>
      <c r="B48" s="25" t="s">
        <v>39</v>
      </c>
      <c r="C48" s="2">
        <v>59.92</v>
      </c>
      <c r="D48" s="4">
        <v>200</v>
      </c>
      <c r="E48" s="5">
        <v>0</v>
      </c>
      <c r="F48" s="5">
        <v>0</v>
      </c>
      <c r="G48" s="5">
        <v>14.98</v>
      </c>
      <c r="H48" s="6">
        <v>0</v>
      </c>
      <c r="I48" s="6">
        <v>2.83</v>
      </c>
      <c r="J48" s="6">
        <v>0</v>
      </c>
      <c r="K48" s="6">
        <v>0</v>
      </c>
      <c r="L48" s="6">
        <v>14.2</v>
      </c>
      <c r="M48" s="6">
        <v>4.4000000000000004</v>
      </c>
      <c r="N48" s="6">
        <v>2.4</v>
      </c>
      <c r="O48" s="6">
        <v>0.36</v>
      </c>
    </row>
    <row r="49" spans="1:15" ht="15.75" x14ac:dyDescent="0.25">
      <c r="A49" s="2" t="s">
        <v>20</v>
      </c>
      <c r="B49" s="1" t="s">
        <v>21</v>
      </c>
      <c r="C49" s="2">
        <v>47.46</v>
      </c>
      <c r="D49" s="4">
        <v>20</v>
      </c>
      <c r="E49" s="5">
        <v>1.52</v>
      </c>
      <c r="F49" s="5">
        <v>0.18</v>
      </c>
      <c r="G49" s="5">
        <v>9.94</v>
      </c>
      <c r="H49" s="6">
        <v>0.1</v>
      </c>
      <c r="I49" s="6">
        <v>0</v>
      </c>
      <c r="J49" s="6">
        <v>0.1</v>
      </c>
      <c r="K49" s="6">
        <v>0.6</v>
      </c>
      <c r="L49" s="6">
        <v>75.5</v>
      </c>
      <c r="M49" s="6">
        <v>22.5</v>
      </c>
      <c r="N49" s="6">
        <v>9.3000000000000007</v>
      </c>
      <c r="O49" s="6">
        <v>0.2</v>
      </c>
    </row>
    <row r="50" spans="1:15" ht="15.75" x14ac:dyDescent="0.25">
      <c r="A50" s="1"/>
      <c r="B50" s="7" t="s">
        <v>22</v>
      </c>
      <c r="C50" s="4">
        <f t="shared" ref="C50:O50" si="4">SUM(C45:C49)</f>
        <v>559.52</v>
      </c>
      <c r="D50" s="4">
        <f t="shared" si="4"/>
        <v>530</v>
      </c>
      <c r="E50" s="8">
        <f t="shared" si="4"/>
        <v>18.909999999999997</v>
      </c>
      <c r="F50" s="8">
        <f t="shared" si="4"/>
        <v>19.350000000000001</v>
      </c>
      <c r="G50" s="8">
        <f t="shared" si="4"/>
        <v>77.3</v>
      </c>
      <c r="H50" s="9">
        <f t="shared" si="4"/>
        <v>0.18</v>
      </c>
      <c r="I50" s="9">
        <f t="shared" si="4"/>
        <v>6.78</v>
      </c>
      <c r="J50" s="9">
        <f t="shared" si="4"/>
        <v>30.200000000000003</v>
      </c>
      <c r="K50" s="9">
        <f t="shared" si="4"/>
        <v>0.6</v>
      </c>
      <c r="L50" s="9">
        <f t="shared" si="4"/>
        <v>120.57</v>
      </c>
      <c r="M50" s="9">
        <f t="shared" si="4"/>
        <v>101.96000000000001</v>
      </c>
      <c r="N50" s="9">
        <f t="shared" si="4"/>
        <v>104.93</v>
      </c>
      <c r="O50" s="9">
        <f t="shared" si="4"/>
        <v>1.6699999999999997</v>
      </c>
    </row>
    <row r="53" spans="1:15" x14ac:dyDescent="0.25">
      <c r="B53" t="s">
        <v>23</v>
      </c>
      <c r="C53" t="s">
        <v>24</v>
      </c>
      <c r="D53" t="s">
        <v>25</v>
      </c>
      <c r="E53" t="s">
        <v>26</v>
      </c>
      <c r="F53" t="s">
        <v>27</v>
      </c>
      <c r="G53" t="s">
        <v>28</v>
      </c>
    </row>
    <row r="54" spans="1:15" x14ac:dyDescent="0.25">
      <c r="B54" t="s">
        <v>29</v>
      </c>
      <c r="C54" s="14">
        <f>C50+C40+C30+C20+C10</f>
        <v>3076.54</v>
      </c>
      <c r="D54" s="14">
        <f>D50+D40+D30+D20+D10</f>
        <v>2712</v>
      </c>
      <c r="E54" s="15">
        <f>E50+E40+E30+E20+E10</f>
        <v>97.97</v>
      </c>
      <c r="F54" s="15">
        <f>F50+F40+F30+F20+F10</f>
        <v>114.3</v>
      </c>
      <c r="G54" s="15">
        <f>G50+G40+G30+G20+G10</f>
        <v>389.87</v>
      </c>
    </row>
    <row r="55" spans="1:15" x14ac:dyDescent="0.25">
      <c r="B55" s="30" t="s">
        <v>54</v>
      </c>
      <c r="C55" s="14">
        <v>648.76</v>
      </c>
      <c r="D55" s="14">
        <v>552.4</v>
      </c>
      <c r="E55" s="15">
        <v>21.39</v>
      </c>
      <c r="F55" s="15">
        <v>24.13</v>
      </c>
      <c r="G55" s="15">
        <v>86.38</v>
      </c>
    </row>
    <row r="56" spans="1:15" x14ac:dyDescent="0.25">
      <c r="C56" s="14"/>
      <c r="D56" s="14"/>
      <c r="E56" s="15"/>
      <c r="F56" s="15"/>
      <c r="G56" s="15"/>
    </row>
    <row r="57" spans="1:15" x14ac:dyDescent="0.25">
      <c r="B57" s="30"/>
      <c r="C57" s="14"/>
      <c r="D57" s="14"/>
      <c r="E57" s="15"/>
      <c r="F57" s="15"/>
      <c r="G57" s="15"/>
    </row>
    <row r="59" spans="1:15" ht="18.75" x14ac:dyDescent="0.3">
      <c r="A59" s="35" t="s">
        <v>56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7"/>
    </row>
    <row r="60" spans="1:15" ht="15.75" x14ac:dyDescent="0.25">
      <c r="A60" s="44" t="s">
        <v>0</v>
      </c>
      <c r="B60" s="46" t="s">
        <v>1</v>
      </c>
      <c r="C60" s="48" t="s">
        <v>2</v>
      </c>
      <c r="D60" s="48" t="s">
        <v>3</v>
      </c>
      <c r="E60" s="38" t="s">
        <v>4</v>
      </c>
      <c r="F60" s="39"/>
      <c r="G60" s="40"/>
      <c r="H60" s="41" t="s">
        <v>5</v>
      </c>
      <c r="I60" s="42"/>
      <c r="J60" s="42"/>
      <c r="K60" s="42"/>
      <c r="L60" s="42"/>
      <c r="M60" s="42"/>
      <c r="N60" s="42"/>
      <c r="O60" s="43"/>
    </row>
    <row r="61" spans="1:15" ht="15.75" x14ac:dyDescent="0.25">
      <c r="A61" s="45"/>
      <c r="B61" s="47"/>
      <c r="C61" s="49"/>
      <c r="D61" s="49"/>
      <c r="E61" s="1" t="s">
        <v>6</v>
      </c>
      <c r="F61" s="1" t="s">
        <v>7</v>
      </c>
      <c r="G61" s="1" t="s">
        <v>8</v>
      </c>
      <c r="H61" s="2" t="s">
        <v>9</v>
      </c>
      <c r="I61" s="2" t="s">
        <v>10</v>
      </c>
      <c r="J61" s="2" t="s">
        <v>11</v>
      </c>
      <c r="K61" s="2" t="s">
        <v>12</v>
      </c>
      <c r="L61" s="2" t="s">
        <v>13</v>
      </c>
      <c r="M61" s="2" t="s">
        <v>14</v>
      </c>
      <c r="N61" s="2" t="s">
        <v>15</v>
      </c>
      <c r="O61" s="2" t="s">
        <v>16</v>
      </c>
    </row>
    <row r="62" spans="1:15" ht="15.75" x14ac:dyDescent="0.25">
      <c r="A62" s="1"/>
      <c r="B62" s="3" t="s">
        <v>17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x14ac:dyDescent="0.25">
      <c r="A63" s="2">
        <v>3</v>
      </c>
      <c r="B63" s="1" t="s">
        <v>66</v>
      </c>
      <c r="C63" s="2">
        <v>157</v>
      </c>
      <c r="D63" s="4">
        <v>50</v>
      </c>
      <c r="E63" s="5">
        <v>5.8</v>
      </c>
      <c r="F63" s="5">
        <v>8.3000000000000007</v>
      </c>
      <c r="G63" s="5">
        <v>14.83</v>
      </c>
      <c r="H63" s="6">
        <v>0</v>
      </c>
      <c r="I63" s="6">
        <v>0.3</v>
      </c>
      <c r="J63" s="6">
        <v>0</v>
      </c>
      <c r="K63" s="6">
        <v>0</v>
      </c>
      <c r="L63" s="6">
        <v>100</v>
      </c>
      <c r="M63" s="6">
        <v>54</v>
      </c>
      <c r="N63" s="6">
        <v>5</v>
      </c>
      <c r="O63" s="6">
        <v>0.1</v>
      </c>
    </row>
    <row r="64" spans="1:15" ht="15.75" x14ac:dyDescent="0.25">
      <c r="A64" s="2">
        <v>173</v>
      </c>
      <c r="B64" s="1" t="s">
        <v>61</v>
      </c>
      <c r="C64" s="2">
        <v>240.46</v>
      </c>
      <c r="D64" s="4">
        <v>220</v>
      </c>
      <c r="E64" s="5">
        <v>5.72</v>
      </c>
      <c r="F64" s="5">
        <v>9.02</v>
      </c>
      <c r="G64" s="5">
        <v>34.1</v>
      </c>
      <c r="H64" s="6">
        <v>0.18</v>
      </c>
      <c r="I64" s="6">
        <v>0.96</v>
      </c>
      <c r="J64" s="6">
        <v>54.8</v>
      </c>
      <c r="K64" s="6">
        <v>0</v>
      </c>
      <c r="L64" s="6">
        <v>149.62</v>
      </c>
      <c r="M64" s="6">
        <v>234.98</v>
      </c>
      <c r="N64" s="6">
        <v>70.819999999999993</v>
      </c>
      <c r="O64" s="6">
        <v>1.73</v>
      </c>
    </row>
    <row r="65" spans="1:15" ht="15.75" x14ac:dyDescent="0.25">
      <c r="A65" s="2">
        <v>376</v>
      </c>
      <c r="B65" s="25" t="s">
        <v>39</v>
      </c>
      <c r="C65" s="2">
        <v>59.92</v>
      </c>
      <c r="D65" s="4">
        <v>200</v>
      </c>
      <c r="E65" s="5">
        <v>0</v>
      </c>
      <c r="F65" s="5">
        <v>0</v>
      </c>
      <c r="G65" s="5">
        <v>14.98</v>
      </c>
      <c r="H65" s="6">
        <v>0</v>
      </c>
      <c r="I65" s="6">
        <v>2.83</v>
      </c>
      <c r="J65" s="6">
        <v>0</v>
      </c>
      <c r="K65" s="6">
        <v>0</v>
      </c>
      <c r="L65" s="6">
        <v>14.2</v>
      </c>
      <c r="M65" s="6">
        <v>4.4000000000000004</v>
      </c>
      <c r="N65" s="6">
        <v>2.4</v>
      </c>
      <c r="O65" s="6">
        <v>0.36</v>
      </c>
    </row>
    <row r="66" spans="1:15" ht="15.75" x14ac:dyDescent="0.25">
      <c r="A66" s="2" t="s">
        <v>64</v>
      </c>
      <c r="B66" s="1" t="s">
        <v>67</v>
      </c>
      <c r="C66" s="2">
        <v>47</v>
      </c>
      <c r="D66" s="4">
        <v>100</v>
      </c>
      <c r="E66" s="5">
        <v>0.4</v>
      </c>
      <c r="F66" s="5">
        <v>0.4</v>
      </c>
      <c r="G66" s="5">
        <v>9.8000000000000007</v>
      </c>
      <c r="H66" s="6">
        <v>0.1</v>
      </c>
      <c r="I66" s="6">
        <v>0</v>
      </c>
      <c r="J66" s="6">
        <v>0.1</v>
      </c>
      <c r="K66" s="6">
        <v>0.6</v>
      </c>
      <c r="L66" s="6">
        <v>75.5</v>
      </c>
      <c r="M66" s="6">
        <v>22.5</v>
      </c>
      <c r="N66" s="6">
        <v>9.3000000000000007</v>
      </c>
      <c r="O66" s="6">
        <v>0.2</v>
      </c>
    </row>
    <row r="67" spans="1:15" ht="15.75" x14ac:dyDescent="0.25">
      <c r="A67" s="1"/>
      <c r="B67" s="7" t="s">
        <v>22</v>
      </c>
      <c r="C67" s="4">
        <f t="shared" ref="C67:O67" si="5">SUM(C63:C66)</f>
        <v>504.38000000000005</v>
      </c>
      <c r="D67" s="4">
        <f t="shared" si="5"/>
        <v>570</v>
      </c>
      <c r="E67" s="8">
        <f t="shared" si="5"/>
        <v>11.92</v>
      </c>
      <c r="F67" s="8">
        <f t="shared" si="5"/>
        <v>17.72</v>
      </c>
      <c r="G67" s="8">
        <f t="shared" si="5"/>
        <v>73.709999999999994</v>
      </c>
      <c r="H67" s="9">
        <f t="shared" si="5"/>
        <v>0.28000000000000003</v>
      </c>
      <c r="I67" s="9">
        <f t="shared" si="5"/>
        <v>4.09</v>
      </c>
      <c r="J67" s="9">
        <f t="shared" si="5"/>
        <v>54.9</v>
      </c>
      <c r="K67" s="9">
        <f t="shared" si="5"/>
        <v>0.6</v>
      </c>
      <c r="L67" s="9">
        <f t="shared" si="5"/>
        <v>339.32</v>
      </c>
      <c r="M67" s="9">
        <f t="shared" si="5"/>
        <v>315.88</v>
      </c>
      <c r="N67" s="9">
        <f t="shared" si="5"/>
        <v>87.52</v>
      </c>
      <c r="O67" s="9">
        <f t="shared" si="5"/>
        <v>2.39</v>
      </c>
    </row>
    <row r="68" spans="1:15" ht="18.75" x14ac:dyDescent="0.3">
      <c r="A68" s="35" t="s">
        <v>57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7"/>
    </row>
    <row r="69" spans="1:15" ht="15.75" x14ac:dyDescent="0.25">
      <c r="A69" s="44" t="s">
        <v>0</v>
      </c>
      <c r="B69" s="46" t="s">
        <v>1</v>
      </c>
      <c r="C69" s="48" t="s">
        <v>2</v>
      </c>
      <c r="D69" s="48" t="s">
        <v>3</v>
      </c>
      <c r="E69" s="38" t="s">
        <v>4</v>
      </c>
      <c r="F69" s="39"/>
      <c r="G69" s="40"/>
      <c r="H69" s="41" t="s">
        <v>5</v>
      </c>
      <c r="I69" s="42"/>
      <c r="J69" s="42"/>
      <c r="K69" s="42"/>
      <c r="L69" s="42"/>
      <c r="M69" s="42"/>
      <c r="N69" s="42"/>
      <c r="O69" s="43"/>
    </row>
    <row r="70" spans="1:15" ht="15.75" x14ac:dyDescent="0.25">
      <c r="A70" s="45"/>
      <c r="B70" s="47"/>
      <c r="C70" s="49"/>
      <c r="D70" s="49"/>
      <c r="E70" s="1" t="s">
        <v>6</v>
      </c>
      <c r="F70" s="1" t="s">
        <v>7</v>
      </c>
      <c r="G70" s="1" t="s">
        <v>8</v>
      </c>
      <c r="H70" s="2" t="s">
        <v>9</v>
      </c>
      <c r="I70" s="2" t="s">
        <v>10</v>
      </c>
      <c r="J70" s="2" t="s">
        <v>11</v>
      </c>
      <c r="K70" s="2" t="s">
        <v>12</v>
      </c>
      <c r="L70" s="2" t="s">
        <v>13</v>
      </c>
      <c r="M70" s="2" t="s">
        <v>14</v>
      </c>
      <c r="N70" s="2" t="s">
        <v>15</v>
      </c>
      <c r="O70" s="2" t="s">
        <v>16</v>
      </c>
    </row>
    <row r="71" spans="1:15" ht="15.75" x14ac:dyDescent="0.25">
      <c r="A71" s="1"/>
      <c r="B71" s="3" t="s">
        <v>17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x14ac:dyDescent="0.25">
      <c r="A72" s="2">
        <v>492</v>
      </c>
      <c r="B72" s="25" t="s">
        <v>68</v>
      </c>
      <c r="C72" s="26">
        <v>471.13</v>
      </c>
      <c r="D72" s="27">
        <v>250</v>
      </c>
      <c r="E72" s="5">
        <v>21.38</v>
      </c>
      <c r="F72" s="5">
        <v>19.63</v>
      </c>
      <c r="G72" s="5">
        <v>52.25</v>
      </c>
      <c r="H72" s="6">
        <v>0.04</v>
      </c>
      <c r="I72" s="6">
        <v>0.35</v>
      </c>
      <c r="J72" s="6">
        <v>30.1</v>
      </c>
      <c r="K72" s="6">
        <v>0.1</v>
      </c>
      <c r="L72" s="6">
        <v>29.52</v>
      </c>
      <c r="M72" s="6">
        <v>14.06</v>
      </c>
      <c r="N72" s="6">
        <v>76.930000000000007</v>
      </c>
      <c r="O72" s="6">
        <v>0.61</v>
      </c>
    </row>
    <row r="73" spans="1:15" ht="25.5" x14ac:dyDescent="0.25">
      <c r="A73" s="28" t="s">
        <v>53</v>
      </c>
      <c r="B73" s="29" t="s">
        <v>63</v>
      </c>
      <c r="C73" s="10">
        <v>53.4</v>
      </c>
      <c r="D73" s="11">
        <v>60</v>
      </c>
      <c r="E73" s="12">
        <v>0.9</v>
      </c>
      <c r="F73" s="12">
        <v>3</v>
      </c>
      <c r="G73" s="12">
        <v>5.94</v>
      </c>
      <c r="H73" s="13">
        <v>7.0000000000000007E-2</v>
      </c>
      <c r="I73" s="13">
        <v>12.6</v>
      </c>
      <c r="J73" s="13">
        <v>0</v>
      </c>
      <c r="K73" s="13">
        <v>0</v>
      </c>
      <c r="L73" s="13">
        <v>36.96</v>
      </c>
      <c r="M73" s="13">
        <v>58.78</v>
      </c>
      <c r="N73" s="13">
        <v>44.06</v>
      </c>
      <c r="O73" s="13">
        <v>1.44</v>
      </c>
    </row>
    <row r="74" spans="1:15" ht="15.75" x14ac:dyDescent="0.25">
      <c r="A74" s="2">
        <v>377</v>
      </c>
      <c r="B74" s="25" t="s">
        <v>65</v>
      </c>
      <c r="C74" s="2">
        <v>62</v>
      </c>
      <c r="D74" s="4">
        <v>207</v>
      </c>
      <c r="E74" s="5">
        <v>0.13</v>
      </c>
      <c r="F74" s="5">
        <v>0.02</v>
      </c>
      <c r="G74" s="5">
        <v>15.2</v>
      </c>
      <c r="H74" s="6">
        <v>0</v>
      </c>
      <c r="I74" s="6">
        <v>2.83</v>
      </c>
      <c r="J74" s="6">
        <v>0</v>
      </c>
      <c r="K74" s="6">
        <v>0</v>
      </c>
      <c r="L74" s="6">
        <v>14.2</v>
      </c>
      <c r="M74" s="6">
        <v>4.4000000000000004</v>
      </c>
      <c r="N74" s="6">
        <v>2.4</v>
      </c>
      <c r="O74" s="6">
        <v>0.36</v>
      </c>
    </row>
    <row r="75" spans="1:15" ht="15.75" x14ac:dyDescent="0.25">
      <c r="A75" s="2" t="s">
        <v>20</v>
      </c>
      <c r="B75" s="1" t="s">
        <v>21</v>
      </c>
      <c r="C75" s="2">
        <v>71.19</v>
      </c>
      <c r="D75" s="4">
        <v>30</v>
      </c>
      <c r="E75" s="5">
        <v>2.2799999999999998</v>
      </c>
      <c r="F75" s="5">
        <v>0.27</v>
      </c>
      <c r="G75" s="5">
        <v>14.91</v>
      </c>
      <c r="H75" s="6">
        <v>0.1</v>
      </c>
      <c r="I75" s="6">
        <v>0</v>
      </c>
      <c r="J75" s="6">
        <v>0.1</v>
      </c>
      <c r="K75" s="6">
        <v>0.6</v>
      </c>
      <c r="L75" s="6">
        <v>75.5</v>
      </c>
      <c r="M75" s="6">
        <v>22.5</v>
      </c>
      <c r="N75" s="6">
        <v>9.3000000000000007</v>
      </c>
      <c r="O75" s="6">
        <v>0.2</v>
      </c>
    </row>
    <row r="76" spans="1:15" ht="15.75" x14ac:dyDescent="0.25">
      <c r="A76" s="1"/>
      <c r="B76" s="7" t="s">
        <v>22</v>
      </c>
      <c r="C76" s="4">
        <f t="shared" ref="C76:O76" si="6">SUM(C72:C75)</f>
        <v>657.72</v>
      </c>
      <c r="D76" s="4">
        <f t="shared" si="6"/>
        <v>547</v>
      </c>
      <c r="E76" s="8">
        <f t="shared" si="6"/>
        <v>24.689999999999998</v>
      </c>
      <c r="F76" s="8">
        <f t="shared" si="6"/>
        <v>22.919999999999998</v>
      </c>
      <c r="G76" s="8">
        <f t="shared" si="6"/>
        <v>88.3</v>
      </c>
      <c r="H76" s="9">
        <f t="shared" si="6"/>
        <v>0.21000000000000002</v>
      </c>
      <c r="I76" s="9">
        <f t="shared" si="6"/>
        <v>15.78</v>
      </c>
      <c r="J76" s="9">
        <f t="shared" si="6"/>
        <v>30.200000000000003</v>
      </c>
      <c r="K76" s="9">
        <f t="shared" si="6"/>
        <v>0.7</v>
      </c>
      <c r="L76" s="9">
        <f t="shared" si="6"/>
        <v>156.18</v>
      </c>
      <c r="M76" s="9">
        <f t="shared" si="6"/>
        <v>99.740000000000009</v>
      </c>
      <c r="N76" s="9">
        <f t="shared" si="6"/>
        <v>132.69000000000003</v>
      </c>
      <c r="O76" s="9">
        <f t="shared" si="6"/>
        <v>2.61</v>
      </c>
    </row>
    <row r="77" spans="1:15" ht="18.75" x14ac:dyDescent="0.3">
      <c r="A77" s="50" t="s">
        <v>58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</row>
    <row r="78" spans="1:15" ht="15.75" x14ac:dyDescent="0.25">
      <c r="A78" s="44" t="s">
        <v>0</v>
      </c>
      <c r="B78" s="46" t="s">
        <v>1</v>
      </c>
      <c r="C78" s="48" t="s">
        <v>2</v>
      </c>
      <c r="D78" s="48" t="s">
        <v>3</v>
      </c>
      <c r="E78" s="38" t="s">
        <v>4</v>
      </c>
      <c r="F78" s="39"/>
      <c r="G78" s="40"/>
      <c r="H78" s="41" t="s">
        <v>5</v>
      </c>
      <c r="I78" s="42"/>
      <c r="J78" s="42"/>
      <c r="K78" s="42"/>
      <c r="L78" s="42"/>
      <c r="M78" s="42"/>
      <c r="N78" s="42"/>
      <c r="O78" s="43"/>
    </row>
    <row r="79" spans="1:15" ht="15.75" x14ac:dyDescent="0.25">
      <c r="A79" s="45"/>
      <c r="B79" s="47"/>
      <c r="C79" s="49"/>
      <c r="D79" s="49"/>
      <c r="E79" s="1" t="s">
        <v>6</v>
      </c>
      <c r="F79" s="1" t="s">
        <v>7</v>
      </c>
      <c r="G79" s="1" t="s">
        <v>8</v>
      </c>
      <c r="H79" s="2" t="s">
        <v>9</v>
      </c>
      <c r="I79" s="2" t="s">
        <v>10</v>
      </c>
      <c r="J79" s="2" t="s">
        <v>11</v>
      </c>
      <c r="K79" s="2" t="s">
        <v>12</v>
      </c>
      <c r="L79" s="2" t="s">
        <v>13</v>
      </c>
      <c r="M79" s="2" t="s">
        <v>14</v>
      </c>
      <c r="N79" s="2" t="s">
        <v>15</v>
      </c>
      <c r="O79" s="2" t="s">
        <v>16</v>
      </c>
    </row>
    <row r="80" spans="1:15" ht="15.75" x14ac:dyDescent="0.25">
      <c r="A80" s="1"/>
      <c r="B80" s="3" t="s">
        <v>17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x14ac:dyDescent="0.25">
      <c r="A81" s="2">
        <v>437</v>
      </c>
      <c r="B81" s="25" t="s">
        <v>46</v>
      </c>
      <c r="C81" s="2">
        <v>198.2</v>
      </c>
      <c r="D81" s="4">
        <v>100</v>
      </c>
      <c r="E81" s="5">
        <v>12.7</v>
      </c>
      <c r="F81" s="5">
        <v>11.3</v>
      </c>
      <c r="G81" s="5">
        <v>11.3</v>
      </c>
      <c r="H81" s="6">
        <v>0.04</v>
      </c>
      <c r="I81" s="6">
        <v>0.35</v>
      </c>
      <c r="J81" s="6">
        <v>30.1</v>
      </c>
      <c r="K81" s="6">
        <v>0</v>
      </c>
      <c r="L81" s="6">
        <v>29.52</v>
      </c>
      <c r="M81" s="6">
        <v>14.06</v>
      </c>
      <c r="N81" s="6">
        <v>76.930000000000007</v>
      </c>
      <c r="O81" s="6">
        <v>0.61</v>
      </c>
    </row>
    <row r="82" spans="1:15" ht="15.75" x14ac:dyDescent="0.25">
      <c r="A82" s="2">
        <v>309</v>
      </c>
      <c r="B82" s="25" t="s">
        <v>45</v>
      </c>
      <c r="C82" s="2">
        <v>201.9</v>
      </c>
      <c r="D82" s="4">
        <v>150</v>
      </c>
      <c r="E82" s="5">
        <v>5.0999999999999996</v>
      </c>
      <c r="F82" s="5">
        <v>7.5</v>
      </c>
      <c r="G82" s="5">
        <v>28.5</v>
      </c>
      <c r="H82" s="6">
        <v>0.21</v>
      </c>
      <c r="I82" s="6">
        <v>0</v>
      </c>
      <c r="J82" s="6">
        <v>40</v>
      </c>
      <c r="K82" s="6">
        <v>0.1</v>
      </c>
      <c r="L82" s="6">
        <v>26.39</v>
      </c>
      <c r="M82" s="6">
        <v>210.35</v>
      </c>
      <c r="N82" s="6">
        <v>140.52000000000001</v>
      </c>
      <c r="O82" s="6">
        <v>4.7300000000000004</v>
      </c>
    </row>
    <row r="83" spans="1:15" ht="38.25" x14ac:dyDescent="0.25">
      <c r="A83" s="28" t="s">
        <v>72</v>
      </c>
      <c r="B83" s="29" t="s">
        <v>63</v>
      </c>
      <c r="C83" s="10">
        <v>41.06</v>
      </c>
      <c r="D83" s="11">
        <v>60</v>
      </c>
      <c r="E83" s="12">
        <v>0.69</v>
      </c>
      <c r="F83" s="12">
        <v>0.11</v>
      </c>
      <c r="G83" s="12">
        <v>6.32</v>
      </c>
      <c r="H83" s="13">
        <v>0.02</v>
      </c>
      <c r="I83" s="13">
        <v>4.3</v>
      </c>
      <c r="J83" s="13">
        <v>0</v>
      </c>
      <c r="K83" s="13">
        <v>0</v>
      </c>
      <c r="L83" s="13">
        <v>21</v>
      </c>
      <c r="M83" s="13">
        <v>12</v>
      </c>
      <c r="N83" s="13">
        <v>27</v>
      </c>
      <c r="O83" s="13">
        <v>0.4</v>
      </c>
    </row>
    <row r="84" spans="1:15" ht="15.75" x14ac:dyDescent="0.25">
      <c r="A84" s="2">
        <v>376</v>
      </c>
      <c r="B84" s="25" t="s">
        <v>39</v>
      </c>
      <c r="C84" s="2">
        <v>59.92</v>
      </c>
      <c r="D84" s="4">
        <v>200</v>
      </c>
      <c r="E84" s="5">
        <v>0</v>
      </c>
      <c r="F84" s="5">
        <v>0</v>
      </c>
      <c r="G84" s="5">
        <v>14.98</v>
      </c>
      <c r="H84" s="6">
        <v>0</v>
      </c>
      <c r="I84" s="6">
        <v>2.83</v>
      </c>
      <c r="J84" s="6">
        <v>0</v>
      </c>
      <c r="K84" s="6">
        <v>0</v>
      </c>
      <c r="L84" s="6">
        <v>14.2</v>
      </c>
      <c r="M84" s="6">
        <v>4.4000000000000004</v>
      </c>
      <c r="N84" s="6">
        <v>2.4</v>
      </c>
      <c r="O84" s="6">
        <v>0.36</v>
      </c>
    </row>
    <row r="85" spans="1:15" ht="15.75" x14ac:dyDescent="0.25">
      <c r="A85" s="2" t="s">
        <v>20</v>
      </c>
      <c r="B85" s="1" t="s">
        <v>21</v>
      </c>
      <c r="C85" s="2">
        <v>67.739999999999995</v>
      </c>
      <c r="D85" s="4">
        <v>25</v>
      </c>
      <c r="E85" s="5">
        <v>1.9</v>
      </c>
      <c r="F85" s="5">
        <v>0.23</v>
      </c>
      <c r="G85" s="5">
        <v>12.43</v>
      </c>
      <c r="H85" s="6">
        <v>0.1</v>
      </c>
      <c r="I85" s="6">
        <v>0</v>
      </c>
      <c r="J85" s="6">
        <v>0.1</v>
      </c>
      <c r="K85" s="6">
        <v>0.6</v>
      </c>
      <c r="L85" s="6">
        <v>75.5</v>
      </c>
      <c r="M85" s="6">
        <v>22.5</v>
      </c>
      <c r="N85" s="6">
        <v>9.3000000000000007</v>
      </c>
      <c r="O85" s="6">
        <v>0.2</v>
      </c>
    </row>
    <row r="86" spans="1:15" ht="15.75" x14ac:dyDescent="0.25">
      <c r="A86" s="1"/>
      <c r="B86" s="7" t="s">
        <v>22</v>
      </c>
      <c r="C86" s="4">
        <f t="shared" ref="C86:O86" si="7">SUM(C81:C85)</f>
        <v>568.82000000000005</v>
      </c>
      <c r="D86" s="4">
        <f t="shared" si="7"/>
        <v>535</v>
      </c>
      <c r="E86" s="8">
        <f t="shared" si="7"/>
        <v>20.389999999999997</v>
      </c>
      <c r="F86" s="8">
        <f t="shared" si="7"/>
        <v>19.14</v>
      </c>
      <c r="G86" s="8">
        <f t="shared" si="7"/>
        <v>73.53</v>
      </c>
      <c r="H86" s="9">
        <f t="shared" si="7"/>
        <v>0.37</v>
      </c>
      <c r="I86" s="9">
        <f t="shared" si="7"/>
        <v>7.4799999999999995</v>
      </c>
      <c r="J86" s="9">
        <f t="shared" si="7"/>
        <v>70.199999999999989</v>
      </c>
      <c r="K86" s="9">
        <f t="shared" si="7"/>
        <v>0.7</v>
      </c>
      <c r="L86" s="9">
        <f t="shared" si="7"/>
        <v>166.61</v>
      </c>
      <c r="M86" s="9">
        <f t="shared" si="7"/>
        <v>263.31</v>
      </c>
      <c r="N86" s="9">
        <f t="shared" si="7"/>
        <v>256.15000000000003</v>
      </c>
      <c r="O86" s="9">
        <f t="shared" si="7"/>
        <v>6.3000000000000016</v>
      </c>
    </row>
    <row r="87" spans="1:15" ht="18.75" x14ac:dyDescent="0.3">
      <c r="A87" s="35" t="s">
        <v>59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7"/>
    </row>
    <row r="88" spans="1:15" ht="15.75" x14ac:dyDescent="0.25">
      <c r="A88" s="44" t="s">
        <v>0</v>
      </c>
      <c r="B88" s="46" t="s">
        <v>1</v>
      </c>
      <c r="C88" s="48" t="s">
        <v>2</v>
      </c>
      <c r="D88" s="48" t="s">
        <v>3</v>
      </c>
      <c r="E88" s="38" t="s">
        <v>4</v>
      </c>
      <c r="F88" s="39"/>
      <c r="G88" s="40"/>
      <c r="H88" s="41" t="s">
        <v>5</v>
      </c>
      <c r="I88" s="42"/>
      <c r="J88" s="42"/>
      <c r="K88" s="42"/>
      <c r="L88" s="42"/>
      <c r="M88" s="42"/>
      <c r="N88" s="42"/>
      <c r="O88" s="43"/>
    </row>
    <row r="89" spans="1:15" ht="15.75" x14ac:dyDescent="0.25">
      <c r="A89" s="45"/>
      <c r="B89" s="47"/>
      <c r="C89" s="49"/>
      <c r="D89" s="49"/>
      <c r="E89" s="1" t="s">
        <v>6</v>
      </c>
      <c r="F89" s="1" t="s">
        <v>7</v>
      </c>
      <c r="G89" s="1" t="s">
        <v>8</v>
      </c>
      <c r="H89" s="2" t="s">
        <v>9</v>
      </c>
      <c r="I89" s="2" t="s">
        <v>10</v>
      </c>
      <c r="J89" s="2" t="s">
        <v>11</v>
      </c>
      <c r="K89" s="2" t="s">
        <v>12</v>
      </c>
      <c r="L89" s="2" t="s">
        <v>13</v>
      </c>
      <c r="M89" s="2" t="s">
        <v>14</v>
      </c>
      <c r="N89" s="2" t="s">
        <v>15</v>
      </c>
      <c r="O89" s="2" t="s">
        <v>16</v>
      </c>
    </row>
    <row r="90" spans="1:15" ht="15.75" x14ac:dyDescent="0.25">
      <c r="A90" s="1"/>
      <c r="B90" s="3" t="s">
        <v>17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x14ac:dyDescent="0.25">
      <c r="A91" s="2">
        <v>290</v>
      </c>
      <c r="B91" s="25" t="s">
        <v>44</v>
      </c>
      <c r="C91" s="2">
        <v>124.5</v>
      </c>
      <c r="D91" s="4">
        <v>110</v>
      </c>
      <c r="E91" s="5">
        <v>12.1</v>
      </c>
      <c r="F91" s="5">
        <v>7.25</v>
      </c>
      <c r="G91" s="5">
        <v>2.7</v>
      </c>
      <c r="H91" s="6">
        <v>0.04</v>
      </c>
      <c r="I91" s="6">
        <v>0.9</v>
      </c>
      <c r="J91" s="6">
        <v>0.03</v>
      </c>
      <c r="K91" s="6">
        <v>0</v>
      </c>
      <c r="L91" s="6">
        <v>24</v>
      </c>
      <c r="M91" s="6">
        <v>13</v>
      </c>
      <c r="N91" s="6">
        <v>140</v>
      </c>
      <c r="O91" s="6">
        <v>0.9</v>
      </c>
    </row>
    <row r="92" spans="1:15" ht="15.75" x14ac:dyDescent="0.25">
      <c r="A92" s="2">
        <v>171</v>
      </c>
      <c r="B92" s="25" t="s">
        <v>41</v>
      </c>
      <c r="C92" s="2">
        <v>266.89999999999998</v>
      </c>
      <c r="D92" s="4">
        <v>150</v>
      </c>
      <c r="E92" s="5">
        <v>6.84</v>
      </c>
      <c r="F92" s="5">
        <v>9.19</v>
      </c>
      <c r="G92" s="5">
        <v>39.229999999999997</v>
      </c>
      <c r="H92" s="6">
        <v>0.18</v>
      </c>
      <c r="I92" s="6">
        <v>0</v>
      </c>
      <c r="J92" s="6">
        <v>40</v>
      </c>
      <c r="K92" s="6">
        <v>0</v>
      </c>
      <c r="L92" s="6">
        <v>28.45</v>
      </c>
      <c r="M92" s="6">
        <v>140.01</v>
      </c>
      <c r="N92" s="6">
        <v>50.19</v>
      </c>
      <c r="O92" s="6">
        <v>1.65</v>
      </c>
    </row>
    <row r="93" spans="1:15" ht="25.5" x14ac:dyDescent="0.25">
      <c r="A93" s="28" t="s">
        <v>53</v>
      </c>
      <c r="B93" s="29" t="s">
        <v>63</v>
      </c>
      <c r="C93" s="10">
        <v>55.68</v>
      </c>
      <c r="D93" s="11">
        <v>60</v>
      </c>
      <c r="E93" s="12">
        <v>0.84</v>
      </c>
      <c r="F93" s="12">
        <v>3.61</v>
      </c>
      <c r="G93" s="12">
        <v>4.96</v>
      </c>
      <c r="H93" s="13">
        <v>0.02</v>
      </c>
      <c r="I93" s="13">
        <v>4.3</v>
      </c>
      <c r="J93" s="13">
        <v>0</v>
      </c>
      <c r="K93" s="13">
        <v>0</v>
      </c>
      <c r="L93" s="13">
        <v>21</v>
      </c>
      <c r="M93" s="13">
        <v>12</v>
      </c>
      <c r="N93" s="13">
        <v>27</v>
      </c>
      <c r="O93" s="13">
        <v>0.4</v>
      </c>
    </row>
    <row r="94" spans="1:15" ht="15.75" x14ac:dyDescent="0.25">
      <c r="A94" s="26">
        <v>376</v>
      </c>
      <c r="B94" s="25" t="s">
        <v>39</v>
      </c>
      <c r="C94" s="2">
        <v>59.92</v>
      </c>
      <c r="D94" s="4">
        <v>200</v>
      </c>
      <c r="E94" s="5">
        <v>0</v>
      </c>
      <c r="F94" s="5">
        <v>0</v>
      </c>
      <c r="G94" s="5">
        <v>14.98</v>
      </c>
      <c r="H94" s="6">
        <v>0</v>
      </c>
      <c r="I94" s="6">
        <v>0</v>
      </c>
      <c r="J94" s="6">
        <v>0</v>
      </c>
      <c r="K94" s="6">
        <v>0</v>
      </c>
      <c r="L94" s="6">
        <v>10</v>
      </c>
      <c r="M94" s="6">
        <v>0</v>
      </c>
      <c r="N94" s="6">
        <v>14</v>
      </c>
      <c r="O94" s="6">
        <v>0.02</v>
      </c>
    </row>
    <row r="95" spans="1:15" ht="13.9" customHeight="1" x14ac:dyDescent="0.25">
      <c r="A95" s="2" t="s">
        <v>20</v>
      </c>
      <c r="B95" s="1" t="s">
        <v>21</v>
      </c>
      <c r="C95" s="2">
        <v>71.19</v>
      </c>
      <c r="D95" s="4">
        <v>30</v>
      </c>
      <c r="E95" s="5">
        <v>2.2799999999999998</v>
      </c>
      <c r="F95" s="5">
        <v>0.27</v>
      </c>
      <c r="G95" s="5">
        <v>14.91</v>
      </c>
      <c r="H95" s="6">
        <v>0.1</v>
      </c>
      <c r="I95" s="6">
        <v>0</v>
      </c>
      <c r="J95" s="6">
        <v>0.1</v>
      </c>
      <c r="K95" s="6">
        <v>0.6</v>
      </c>
      <c r="L95" s="6">
        <v>75.5</v>
      </c>
      <c r="M95" s="6">
        <v>22.5</v>
      </c>
      <c r="N95" s="6">
        <v>9.3000000000000007</v>
      </c>
      <c r="O95" s="6">
        <v>0.2</v>
      </c>
    </row>
    <row r="96" spans="1:15" ht="15.75" x14ac:dyDescent="0.25">
      <c r="A96" s="1"/>
      <c r="B96" s="7" t="s">
        <v>22</v>
      </c>
      <c r="C96" s="4">
        <f>SUM(C91:C95)</f>
        <v>578.19000000000005</v>
      </c>
      <c r="D96" s="4">
        <f>SUM(D91:D95)</f>
        <v>550</v>
      </c>
      <c r="E96" s="8">
        <f t="shared" ref="E96:O96" si="8">SUM(E91:E95)</f>
        <v>22.06</v>
      </c>
      <c r="F96" s="8">
        <f t="shared" si="8"/>
        <v>20.319999999999997</v>
      </c>
      <c r="G96" s="8">
        <f t="shared" si="8"/>
        <v>76.78</v>
      </c>
      <c r="H96" s="9">
        <f t="shared" si="8"/>
        <v>0.33999999999999997</v>
      </c>
      <c r="I96" s="9">
        <f t="shared" si="8"/>
        <v>5.2</v>
      </c>
      <c r="J96" s="9">
        <f t="shared" si="8"/>
        <v>40.130000000000003</v>
      </c>
      <c r="K96" s="9">
        <f t="shared" si="8"/>
        <v>0.6</v>
      </c>
      <c r="L96" s="9">
        <f t="shared" si="8"/>
        <v>158.94999999999999</v>
      </c>
      <c r="M96" s="9">
        <f t="shared" si="8"/>
        <v>187.51</v>
      </c>
      <c r="N96" s="9">
        <f t="shared" si="8"/>
        <v>240.49</v>
      </c>
      <c r="O96" s="9">
        <f t="shared" si="8"/>
        <v>3.17</v>
      </c>
    </row>
    <row r="97" spans="1:15" ht="18.75" x14ac:dyDescent="0.3">
      <c r="A97" s="35" t="s">
        <v>60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7"/>
    </row>
    <row r="98" spans="1:15" ht="15.75" x14ac:dyDescent="0.25">
      <c r="A98" s="44" t="s">
        <v>0</v>
      </c>
      <c r="B98" s="46" t="s">
        <v>1</v>
      </c>
      <c r="C98" s="48" t="s">
        <v>2</v>
      </c>
      <c r="D98" s="48" t="s">
        <v>3</v>
      </c>
      <c r="E98" s="38" t="s">
        <v>4</v>
      </c>
      <c r="F98" s="39"/>
      <c r="G98" s="40"/>
      <c r="H98" s="41" t="s">
        <v>5</v>
      </c>
      <c r="I98" s="42"/>
      <c r="J98" s="42"/>
      <c r="K98" s="42"/>
      <c r="L98" s="42"/>
      <c r="M98" s="42"/>
      <c r="N98" s="42"/>
      <c r="O98" s="43"/>
    </row>
    <row r="99" spans="1:15" ht="15.75" x14ac:dyDescent="0.25">
      <c r="A99" s="45"/>
      <c r="B99" s="47"/>
      <c r="C99" s="49"/>
      <c r="D99" s="49"/>
      <c r="E99" s="1" t="s">
        <v>6</v>
      </c>
      <c r="F99" s="1" t="s">
        <v>7</v>
      </c>
      <c r="G99" s="1" t="s">
        <v>8</v>
      </c>
      <c r="H99" s="2" t="s">
        <v>9</v>
      </c>
      <c r="I99" s="2" t="s">
        <v>10</v>
      </c>
      <c r="J99" s="2" t="s">
        <v>11</v>
      </c>
      <c r="K99" s="2" t="s">
        <v>12</v>
      </c>
      <c r="L99" s="2" t="s">
        <v>13</v>
      </c>
      <c r="M99" s="2" t="s">
        <v>14</v>
      </c>
      <c r="N99" s="2" t="s">
        <v>15</v>
      </c>
      <c r="O99" s="2" t="s">
        <v>16</v>
      </c>
    </row>
    <row r="100" spans="1:15" ht="15.75" x14ac:dyDescent="0.25">
      <c r="A100" s="1"/>
      <c r="B100" s="34" t="s">
        <v>17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x14ac:dyDescent="0.25">
      <c r="A101" s="2">
        <v>294</v>
      </c>
      <c r="B101" s="25" t="s">
        <v>42</v>
      </c>
      <c r="C101" s="2">
        <v>164.2</v>
      </c>
      <c r="D101" s="4">
        <v>90</v>
      </c>
      <c r="E101" s="5">
        <v>14.48</v>
      </c>
      <c r="F101" s="5">
        <v>10.62</v>
      </c>
      <c r="G101" s="5">
        <v>13.5</v>
      </c>
      <c r="H101" s="6">
        <v>0.05</v>
      </c>
      <c r="I101" s="6">
        <v>4.71</v>
      </c>
      <c r="J101" s="6">
        <v>5.3</v>
      </c>
      <c r="K101" s="6">
        <v>0</v>
      </c>
      <c r="L101" s="6">
        <v>31.43</v>
      </c>
      <c r="M101" s="6">
        <v>159.37</v>
      </c>
      <c r="N101" s="6">
        <v>25.97</v>
      </c>
      <c r="O101" s="6">
        <v>0.57999999999999996</v>
      </c>
    </row>
    <row r="102" spans="1:15" ht="15.75" x14ac:dyDescent="0.25">
      <c r="A102" s="2">
        <v>312</v>
      </c>
      <c r="B102" s="25" t="s">
        <v>47</v>
      </c>
      <c r="C102" s="2">
        <v>210.2</v>
      </c>
      <c r="D102" s="4">
        <v>150</v>
      </c>
      <c r="E102" s="5">
        <v>3.78</v>
      </c>
      <c r="F102" s="5">
        <v>7.78</v>
      </c>
      <c r="G102" s="5">
        <v>20.440000000000001</v>
      </c>
      <c r="H102" s="6">
        <v>0.02</v>
      </c>
      <c r="I102" s="6">
        <v>0</v>
      </c>
      <c r="J102" s="6">
        <v>0</v>
      </c>
      <c r="K102" s="6">
        <v>0</v>
      </c>
      <c r="L102" s="6">
        <v>1.35</v>
      </c>
      <c r="M102" s="6">
        <v>61</v>
      </c>
      <c r="N102" s="6">
        <v>16.3</v>
      </c>
      <c r="O102" s="6">
        <v>0.5</v>
      </c>
    </row>
    <row r="103" spans="1:15" ht="25.5" x14ac:dyDescent="0.25">
      <c r="A103" s="28" t="s">
        <v>53</v>
      </c>
      <c r="B103" s="29" t="s">
        <v>63</v>
      </c>
      <c r="C103" s="10">
        <v>36.24</v>
      </c>
      <c r="D103" s="11">
        <v>60</v>
      </c>
      <c r="E103" s="12">
        <v>0.78</v>
      </c>
      <c r="F103" s="12">
        <v>1.95</v>
      </c>
      <c r="G103" s="12">
        <v>3.88</v>
      </c>
      <c r="H103" s="13">
        <v>0.02</v>
      </c>
      <c r="I103" s="13">
        <v>4.3</v>
      </c>
      <c r="J103" s="13">
        <v>0</v>
      </c>
      <c r="K103" s="13">
        <v>0</v>
      </c>
      <c r="L103" s="13">
        <v>21</v>
      </c>
      <c r="M103" s="13">
        <v>12</v>
      </c>
      <c r="N103" s="13">
        <v>27</v>
      </c>
      <c r="O103" s="13">
        <v>0.4</v>
      </c>
    </row>
    <row r="104" spans="1:15" ht="15.75" x14ac:dyDescent="0.25">
      <c r="A104" s="2">
        <v>377</v>
      </c>
      <c r="B104" s="25" t="s">
        <v>65</v>
      </c>
      <c r="C104" s="2">
        <v>62</v>
      </c>
      <c r="D104" s="4">
        <v>207</v>
      </c>
      <c r="E104" s="5">
        <v>0.13</v>
      </c>
      <c r="F104" s="5">
        <v>0.02</v>
      </c>
      <c r="G104" s="5">
        <v>15.2</v>
      </c>
      <c r="H104" s="6">
        <v>0</v>
      </c>
      <c r="I104" s="6">
        <v>2.83</v>
      </c>
      <c r="J104" s="6">
        <v>0</v>
      </c>
      <c r="K104" s="6">
        <v>0</v>
      </c>
      <c r="L104" s="6">
        <v>14.2</v>
      </c>
      <c r="M104" s="6">
        <v>4.4000000000000004</v>
      </c>
      <c r="N104" s="6">
        <v>2.4</v>
      </c>
      <c r="O104" s="6">
        <v>0.36</v>
      </c>
    </row>
    <row r="105" spans="1:15" ht="15.75" x14ac:dyDescent="0.25">
      <c r="A105" s="2" t="s">
        <v>20</v>
      </c>
      <c r="B105" s="1" t="s">
        <v>21</v>
      </c>
      <c r="C105" s="2">
        <v>47.46</v>
      </c>
      <c r="D105" s="4">
        <v>20</v>
      </c>
      <c r="E105" s="5">
        <v>1.52</v>
      </c>
      <c r="F105" s="5">
        <v>0.18</v>
      </c>
      <c r="G105" s="5">
        <v>9.94</v>
      </c>
      <c r="H105" s="6">
        <v>0.1</v>
      </c>
      <c r="I105" s="6">
        <v>0</v>
      </c>
      <c r="J105" s="6">
        <v>0.1</v>
      </c>
      <c r="K105" s="6">
        <v>0.6</v>
      </c>
      <c r="L105" s="6">
        <v>75.5</v>
      </c>
      <c r="M105" s="6">
        <v>22.5</v>
      </c>
      <c r="N105" s="6">
        <v>9.3000000000000007</v>
      </c>
      <c r="O105" s="6">
        <v>0.2</v>
      </c>
    </row>
    <row r="106" spans="1:15" ht="15.75" x14ac:dyDescent="0.25">
      <c r="A106" s="1"/>
      <c r="B106" s="7" t="s">
        <v>22</v>
      </c>
      <c r="C106" s="4">
        <f>SUM(C101:C105)</f>
        <v>520.1</v>
      </c>
      <c r="D106" s="4">
        <v>592</v>
      </c>
      <c r="E106" s="8">
        <f t="shared" ref="E106:O106" si="9">SUM(E101:E105)</f>
        <v>20.69</v>
      </c>
      <c r="F106" s="8">
        <f t="shared" si="9"/>
        <v>20.549999999999997</v>
      </c>
      <c r="G106" s="8">
        <f t="shared" si="9"/>
        <v>62.959999999999994</v>
      </c>
      <c r="H106" s="9">
        <f t="shared" si="9"/>
        <v>0.19</v>
      </c>
      <c r="I106" s="9">
        <f t="shared" si="9"/>
        <v>11.84</v>
      </c>
      <c r="J106" s="9">
        <f t="shared" si="9"/>
        <v>5.3999999999999995</v>
      </c>
      <c r="K106" s="9">
        <f t="shared" si="9"/>
        <v>0.6</v>
      </c>
      <c r="L106" s="9">
        <f t="shared" si="9"/>
        <v>143.48000000000002</v>
      </c>
      <c r="M106" s="9">
        <f t="shared" si="9"/>
        <v>259.27</v>
      </c>
      <c r="N106" s="9">
        <f t="shared" si="9"/>
        <v>80.97</v>
      </c>
      <c r="O106" s="9">
        <f t="shared" si="9"/>
        <v>2.04</v>
      </c>
    </row>
    <row r="108" spans="1:15" x14ac:dyDescent="0.25">
      <c r="B108" s="16" t="s">
        <v>29</v>
      </c>
      <c r="C108" s="17">
        <f>C106+C96+C86+C76+C67</f>
        <v>2829.21</v>
      </c>
      <c r="D108" s="17">
        <f>D106+D96+D86+D76+D67</f>
        <v>2794</v>
      </c>
      <c r="E108" s="18">
        <f>E106+E96+E86+E76+E67</f>
        <v>99.75</v>
      </c>
      <c r="F108" s="18">
        <f>F106+F96+F86+F76+F67</f>
        <v>100.64999999999999</v>
      </c>
      <c r="G108" s="19">
        <f>G106+G96+G86+G76+G67</f>
        <v>375.28</v>
      </c>
      <c r="I108" s="16"/>
      <c r="J108" s="17"/>
      <c r="K108" s="17"/>
      <c r="L108" s="18"/>
      <c r="M108" s="18"/>
      <c r="N108" s="19"/>
    </row>
    <row r="109" spans="1:15" x14ac:dyDescent="0.25">
      <c r="B109" s="20" t="s">
        <v>55</v>
      </c>
      <c r="C109" s="21">
        <v>594.83000000000004</v>
      </c>
      <c r="D109" s="21">
        <v>562.4</v>
      </c>
      <c r="E109" s="22">
        <v>20.89</v>
      </c>
      <c r="F109" s="22">
        <v>21.28</v>
      </c>
      <c r="G109" s="23">
        <v>80.81</v>
      </c>
      <c r="I109" s="20"/>
      <c r="J109" s="21"/>
      <c r="K109" s="21"/>
      <c r="L109" s="22"/>
      <c r="M109" s="22"/>
      <c r="N109" s="23"/>
    </row>
    <row r="110" spans="1:15" x14ac:dyDescent="0.25">
      <c r="B110" s="16"/>
      <c r="C110" s="17"/>
      <c r="D110" s="17"/>
      <c r="E110" s="18"/>
      <c r="F110" s="18"/>
      <c r="G110" s="19"/>
      <c r="I110" s="16"/>
      <c r="J110" s="17"/>
      <c r="K110" s="17"/>
      <c r="L110" s="18"/>
      <c r="M110" s="18"/>
      <c r="N110" s="19"/>
    </row>
    <row r="111" spans="1:15" x14ac:dyDescent="0.25">
      <c r="B111" s="20"/>
      <c r="C111" s="21"/>
      <c r="D111" s="21"/>
      <c r="E111" s="22"/>
      <c r="F111" s="22"/>
      <c r="G111" s="23"/>
      <c r="I111" s="20"/>
      <c r="J111" s="21"/>
      <c r="K111" s="21"/>
      <c r="L111" s="22"/>
      <c r="M111" s="22"/>
      <c r="N111" s="23"/>
    </row>
    <row r="113" spans="2:7" x14ac:dyDescent="0.25">
      <c r="B113" s="16" t="s">
        <v>30</v>
      </c>
      <c r="C113" s="17">
        <f>C108+C54</f>
        <v>5905.75</v>
      </c>
      <c r="D113" s="17">
        <f>D108+D54</f>
        <v>5506</v>
      </c>
      <c r="E113" s="18">
        <f>E108+E54</f>
        <v>197.72</v>
      </c>
      <c r="F113" s="18">
        <f>F108+F54</f>
        <v>214.95</v>
      </c>
      <c r="G113" s="19">
        <f>G108+G54</f>
        <v>765.15</v>
      </c>
    </row>
    <row r="114" spans="2:7" x14ac:dyDescent="0.25">
      <c r="B114" s="20" t="s">
        <v>31</v>
      </c>
      <c r="C114" s="21">
        <v>621.79</v>
      </c>
      <c r="D114" s="21">
        <v>557.4</v>
      </c>
      <c r="E114" s="22">
        <v>21.14</v>
      </c>
      <c r="F114" s="22">
        <v>22.7</v>
      </c>
      <c r="G114" s="23">
        <v>83.6</v>
      </c>
    </row>
    <row r="115" spans="2:7" x14ac:dyDescent="0.25">
      <c r="B115" s="16"/>
      <c r="C115" s="17"/>
      <c r="D115" s="17"/>
      <c r="E115" s="18"/>
      <c r="F115" s="18"/>
      <c r="G115" s="19"/>
    </row>
    <row r="116" spans="2:7" ht="15.75" x14ac:dyDescent="0.25">
      <c r="B116" s="31" t="s">
        <v>62</v>
      </c>
      <c r="C116" s="32"/>
      <c r="D116" s="32"/>
      <c r="E116" s="33"/>
      <c r="F116" s="22"/>
      <c r="G116" s="23"/>
    </row>
    <row r="118" spans="2:7" x14ac:dyDescent="0.25">
      <c r="B118" t="s">
        <v>32</v>
      </c>
    </row>
    <row r="119" spans="2:7" x14ac:dyDescent="0.25">
      <c r="B119" t="s">
        <v>33</v>
      </c>
    </row>
    <row r="120" spans="2:7" x14ac:dyDescent="0.25">
      <c r="B120" t="s">
        <v>34</v>
      </c>
    </row>
    <row r="121" spans="2:7" x14ac:dyDescent="0.25">
      <c r="B121" t="s">
        <v>35</v>
      </c>
    </row>
  </sheetData>
  <mergeCells count="70">
    <mergeCell ref="A1:O1"/>
    <mergeCell ref="E2:G2"/>
    <mergeCell ref="H2:O2"/>
    <mergeCell ref="A11:O11"/>
    <mergeCell ref="E12:G12"/>
    <mergeCell ref="H12:O12"/>
    <mergeCell ref="A2:A3"/>
    <mergeCell ref="A12:A13"/>
    <mergeCell ref="B2:B3"/>
    <mergeCell ref="B12:B13"/>
    <mergeCell ref="C2:C3"/>
    <mergeCell ref="C12:C13"/>
    <mergeCell ref="D2:D3"/>
    <mergeCell ref="D12:D13"/>
    <mergeCell ref="A21:O21"/>
    <mergeCell ref="E22:G22"/>
    <mergeCell ref="H22:O22"/>
    <mergeCell ref="A31:O31"/>
    <mergeCell ref="E32:G32"/>
    <mergeCell ref="H32:O32"/>
    <mergeCell ref="A22:A23"/>
    <mergeCell ref="A32:A33"/>
    <mergeCell ref="B22:B23"/>
    <mergeCell ref="B32:B33"/>
    <mergeCell ref="C22:C23"/>
    <mergeCell ref="C32:C33"/>
    <mergeCell ref="D22:D23"/>
    <mergeCell ref="D32:D33"/>
    <mergeCell ref="A41:O41"/>
    <mergeCell ref="E42:G42"/>
    <mergeCell ref="H42:O42"/>
    <mergeCell ref="A42:A43"/>
    <mergeCell ref="B42:B43"/>
    <mergeCell ref="C42:C43"/>
    <mergeCell ref="D42:D43"/>
    <mergeCell ref="A59:O59"/>
    <mergeCell ref="E60:G60"/>
    <mergeCell ref="H60:O60"/>
    <mergeCell ref="A68:O68"/>
    <mergeCell ref="E69:G69"/>
    <mergeCell ref="H69:O69"/>
    <mergeCell ref="A60:A61"/>
    <mergeCell ref="A69:A70"/>
    <mergeCell ref="B60:B61"/>
    <mergeCell ref="B69:B70"/>
    <mergeCell ref="C60:C61"/>
    <mergeCell ref="C69:C70"/>
    <mergeCell ref="D60:D61"/>
    <mergeCell ref="D69:D70"/>
    <mergeCell ref="A77:O77"/>
    <mergeCell ref="E78:G78"/>
    <mergeCell ref="H78:O78"/>
    <mergeCell ref="A87:O87"/>
    <mergeCell ref="E88:G88"/>
    <mergeCell ref="H88:O88"/>
    <mergeCell ref="A78:A79"/>
    <mergeCell ref="A88:A89"/>
    <mergeCell ref="B78:B79"/>
    <mergeCell ref="B88:B89"/>
    <mergeCell ref="C78:C79"/>
    <mergeCell ref="C88:C89"/>
    <mergeCell ref="D78:D79"/>
    <mergeCell ref="D88:D89"/>
    <mergeCell ref="A97:O97"/>
    <mergeCell ref="E98:G98"/>
    <mergeCell ref="H98:O98"/>
    <mergeCell ref="A98:A99"/>
    <mergeCell ref="B98:B99"/>
    <mergeCell ref="C98:C99"/>
    <mergeCell ref="D98:D99"/>
  </mergeCells>
  <pageMargins left="0.25" right="0.25" top="0.75" bottom="0.75" header="0.3" footer="0.3"/>
  <pageSetup paperSize="9" scale="82" orientation="landscape" r:id="rId1"/>
  <rowBreaks count="3" manualBreakCount="3">
    <brk id="30" max="16383" man="1"/>
    <brk id="58" max="16383" man="1"/>
    <brk id="86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2026-09-03T13:58:42Z</cp:lastPrinted>
  <dcterms:created xsi:type="dcterms:W3CDTF">2025-05-24T18:44:00Z</dcterms:created>
  <dcterms:modified xsi:type="dcterms:W3CDTF">2026-09-03T13:58:46Z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F1E756D1DED84134AD766D7C95761775_12</vt:lpwstr>
  </property>
  <property fmtid="{D5CDD505-2E9C-101B-9397-08002B2CF9AE}" pid="3" name="KSOProductBuildVer">
    <vt:lpwstr>1049-12.2.0.21179</vt:lpwstr>
  </property>
</Properties>
</file>